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/>
  </bookViews>
  <sheets>
    <sheet name="Chart 2 Comp. of MT WA (2010)" sheetId="43" r:id="rId1"/>
    <sheet name="Chart 2 Comp. of MT WA (2009)" sheetId="38" r:id="rId2"/>
    <sheet name="Data for graph 2010" sheetId="42" r:id="rId3"/>
    <sheet name="Data for graph 2009" sheetId="40" r:id="rId4"/>
    <sheet name="Original 2012" sheetId="39" r:id="rId5"/>
    <sheet name="Original 2013" sheetId="41" r:id="rId6"/>
  </sheets>
  <calcPr calcId="124519"/>
</workbook>
</file>

<file path=xl/calcChain.xml><?xml version="1.0" encoding="utf-8"?>
<calcChain xmlns="http://schemas.openxmlformats.org/spreadsheetml/2006/main">
  <c r="G9" i="42"/>
  <c r="G22"/>
  <c r="G34"/>
  <c r="G36"/>
  <c r="G28"/>
  <c r="G8"/>
  <c r="G37"/>
  <c r="G5"/>
  <c r="G14"/>
  <c r="G15"/>
  <c r="G16"/>
  <c r="G17"/>
  <c r="G18"/>
  <c r="G19"/>
  <c r="G30"/>
  <c r="G33"/>
  <c r="G27"/>
  <c r="G12"/>
  <c r="G6"/>
  <c r="G13"/>
  <c r="G35"/>
  <c r="G11"/>
  <c r="G25"/>
  <c r="G20"/>
  <c r="G31"/>
  <c r="G24"/>
  <c r="G32"/>
  <c r="G7"/>
  <c r="G26"/>
  <c r="G21"/>
  <c r="G23"/>
  <c r="G29"/>
  <c r="G10"/>
  <c r="F13" i="41"/>
  <c r="M13" s="1"/>
  <c r="N13" s="1"/>
  <c r="G13"/>
  <c r="H13"/>
  <c r="I13"/>
  <c r="J13"/>
  <c r="K13"/>
  <c r="L13"/>
  <c r="F14"/>
  <c r="G14"/>
  <c r="H14"/>
  <c r="I14"/>
  <c r="J14"/>
  <c r="K14"/>
  <c r="L14"/>
  <c r="M14"/>
  <c r="N14" s="1"/>
  <c r="F15"/>
  <c r="G15"/>
  <c r="H15"/>
  <c r="M15" s="1"/>
  <c r="N15" s="1"/>
  <c r="I15"/>
  <c r="J15"/>
  <c r="K15"/>
  <c r="L15"/>
  <c r="F16"/>
  <c r="M16" s="1"/>
  <c r="N16" s="1"/>
  <c r="G16"/>
  <c r="H16"/>
  <c r="I16"/>
  <c r="J16"/>
  <c r="K16"/>
  <c r="L16"/>
  <c r="F17"/>
  <c r="M17" s="1"/>
  <c r="N17" s="1"/>
  <c r="G17"/>
  <c r="H17"/>
  <c r="I17"/>
  <c r="J17"/>
  <c r="K17"/>
  <c r="L17"/>
  <c r="F18"/>
  <c r="G18"/>
  <c r="H18"/>
  <c r="I18"/>
  <c r="J18"/>
  <c r="K18"/>
  <c r="L18"/>
  <c r="M18"/>
  <c r="N18" s="1"/>
  <c r="F19"/>
  <c r="G19"/>
  <c r="H19"/>
  <c r="M19" s="1"/>
  <c r="N19" s="1"/>
  <c r="I19"/>
  <c r="J19"/>
  <c r="K19"/>
  <c r="L19"/>
  <c r="F20"/>
  <c r="M20" s="1"/>
  <c r="N20" s="1"/>
  <c r="G20"/>
  <c r="H20"/>
  <c r="I20"/>
  <c r="J20"/>
  <c r="K20"/>
  <c r="L20"/>
  <c r="F21"/>
  <c r="M21" s="1"/>
  <c r="N21" s="1"/>
  <c r="G21"/>
  <c r="H21"/>
  <c r="I21"/>
  <c r="J21"/>
  <c r="K21"/>
  <c r="L21"/>
  <c r="F22"/>
  <c r="G22"/>
  <c r="H22"/>
  <c r="I22"/>
  <c r="J22"/>
  <c r="K22"/>
  <c r="L22"/>
  <c r="M22"/>
  <c r="N22" s="1"/>
  <c r="F23"/>
  <c r="G23"/>
  <c r="H23"/>
  <c r="M23" s="1"/>
  <c r="N23" s="1"/>
  <c r="I23"/>
  <c r="J23"/>
  <c r="K23"/>
  <c r="L23"/>
  <c r="F24"/>
  <c r="G24"/>
  <c r="M24" s="1"/>
  <c r="N24" s="1"/>
  <c r="H24"/>
  <c r="I24"/>
  <c r="J24"/>
  <c r="K24"/>
  <c r="L24"/>
  <c r="F25"/>
  <c r="M25" s="1"/>
  <c r="N25" s="1"/>
  <c r="G25"/>
  <c r="H25"/>
  <c r="I25"/>
  <c r="J25"/>
  <c r="K25"/>
  <c r="L25"/>
  <c r="F26"/>
  <c r="G26"/>
  <c r="H26"/>
  <c r="I26"/>
  <c r="J26"/>
  <c r="K26"/>
  <c r="L26"/>
  <c r="M26"/>
  <c r="N26" s="1"/>
  <c r="F27"/>
  <c r="G27"/>
  <c r="H27"/>
  <c r="M27" s="1"/>
  <c r="N27" s="1"/>
  <c r="I27"/>
  <c r="J27"/>
  <c r="K27"/>
  <c r="L27"/>
  <c r="F28"/>
  <c r="G28"/>
  <c r="M28" s="1"/>
  <c r="N28" s="1"/>
  <c r="H28"/>
  <c r="I28"/>
  <c r="J28"/>
  <c r="K28"/>
  <c r="L28"/>
  <c r="F29"/>
  <c r="M29" s="1"/>
  <c r="N29" s="1"/>
  <c r="G29"/>
  <c r="H29"/>
  <c r="I29"/>
  <c r="J29"/>
  <c r="K29"/>
  <c r="L29"/>
  <c r="F30"/>
  <c r="G30"/>
  <c r="H30"/>
  <c r="I30"/>
  <c r="J30"/>
  <c r="K30"/>
  <c r="L30"/>
  <c r="M30"/>
  <c r="N30" s="1"/>
  <c r="F31"/>
  <c r="G31"/>
  <c r="H31"/>
  <c r="M31" s="1"/>
  <c r="N31" s="1"/>
  <c r="I31"/>
  <c r="J31"/>
  <c r="K31"/>
  <c r="L31"/>
  <c r="F32"/>
  <c r="G32"/>
  <c r="M32" s="1"/>
  <c r="N32" s="1"/>
  <c r="H32"/>
  <c r="I32"/>
  <c r="J32"/>
  <c r="K32"/>
  <c r="L32"/>
  <c r="F33"/>
  <c r="M33" s="1"/>
  <c r="N33" s="1"/>
  <c r="G33"/>
  <c r="H33"/>
  <c r="I33"/>
  <c r="J33"/>
  <c r="K33"/>
  <c r="L33"/>
  <c r="F34"/>
  <c r="G34"/>
  <c r="H34"/>
  <c r="I34"/>
  <c r="J34"/>
  <c r="K34"/>
  <c r="L34"/>
  <c r="M34"/>
  <c r="N34" s="1"/>
  <c r="F35"/>
  <c r="G35"/>
  <c r="H35"/>
  <c r="M35" s="1"/>
  <c r="N35" s="1"/>
  <c r="I35"/>
  <c r="J35"/>
  <c r="K35"/>
  <c r="L35"/>
  <c r="F36"/>
  <c r="G36"/>
  <c r="M36" s="1"/>
  <c r="N36" s="1"/>
  <c r="H36"/>
  <c r="I36"/>
  <c r="J36"/>
  <c r="K36"/>
  <c r="L36"/>
  <c r="F37"/>
  <c r="M37" s="1"/>
  <c r="N37" s="1"/>
  <c r="G37"/>
  <c r="H37"/>
  <c r="I37"/>
  <c r="J37"/>
  <c r="K37"/>
  <c r="L37"/>
  <c r="F38"/>
  <c r="G38"/>
  <c r="H38"/>
  <c r="I38"/>
  <c r="J38"/>
  <c r="K38"/>
  <c r="L38"/>
  <c r="M38"/>
  <c r="N38" s="1"/>
  <c r="F39"/>
  <c r="G39"/>
  <c r="H39"/>
  <c r="M39" s="1"/>
  <c r="N39" s="1"/>
  <c r="I39"/>
  <c r="J39"/>
  <c r="K39"/>
  <c r="L39"/>
  <c r="F40"/>
  <c r="G40"/>
  <c r="M40" s="1"/>
  <c r="N40" s="1"/>
  <c r="H40"/>
  <c r="I40"/>
  <c r="J40"/>
  <c r="K40"/>
  <c r="L40"/>
  <c r="F41"/>
  <c r="M41" s="1"/>
  <c r="N41" s="1"/>
  <c r="G41"/>
  <c r="H41"/>
  <c r="I41"/>
  <c r="J41"/>
  <c r="K41"/>
  <c r="L41"/>
  <c r="F42"/>
  <c r="G42"/>
  <c r="H42"/>
  <c r="I42"/>
  <c r="J42"/>
  <c r="K42"/>
  <c r="L42"/>
  <c r="M42"/>
  <c r="N42" s="1"/>
  <c r="F43"/>
  <c r="G43"/>
  <c r="H43"/>
  <c r="M43" s="1"/>
  <c r="N43" s="1"/>
  <c r="I43"/>
  <c r="J43"/>
  <c r="K43"/>
  <c r="L43"/>
  <c r="F44"/>
  <c r="G44"/>
  <c r="M44" s="1"/>
  <c r="N44" s="1"/>
  <c r="H44"/>
  <c r="I44"/>
  <c r="J44"/>
  <c r="K44"/>
  <c r="L44"/>
  <c r="F45"/>
  <c r="M45" s="1"/>
  <c r="N45" s="1"/>
  <c r="G45"/>
  <c r="H45"/>
  <c r="I45"/>
  <c r="J45"/>
  <c r="K45"/>
  <c r="L45"/>
  <c r="F46"/>
  <c r="G46"/>
  <c r="H46"/>
  <c r="I46"/>
  <c r="J46"/>
  <c r="K46"/>
  <c r="L46"/>
  <c r="M46"/>
  <c r="N46" s="1"/>
  <c r="F47"/>
  <c r="G47"/>
  <c r="H47"/>
  <c r="I47"/>
  <c r="J47"/>
  <c r="K47"/>
  <c r="L47"/>
  <c r="M47"/>
  <c r="N47" s="1"/>
  <c r="F48"/>
  <c r="M48" s="1"/>
  <c r="N48" s="1"/>
  <c r="G48"/>
  <c r="H48"/>
  <c r="I48"/>
  <c r="J48"/>
  <c r="K48"/>
  <c r="L48"/>
  <c r="F49"/>
  <c r="M49" s="1"/>
  <c r="N49" s="1"/>
  <c r="G49"/>
  <c r="H49"/>
  <c r="I49"/>
  <c r="J49"/>
  <c r="K49"/>
  <c r="L49"/>
  <c r="F50"/>
  <c r="G50"/>
  <c r="H50"/>
  <c r="I50"/>
  <c r="J50"/>
  <c r="K50"/>
  <c r="L50"/>
  <c r="M50"/>
  <c r="N50" s="1"/>
  <c r="F51"/>
  <c r="G51"/>
  <c r="H51"/>
  <c r="M51" s="1"/>
  <c r="N51" s="1"/>
  <c r="I51"/>
  <c r="J51"/>
  <c r="K51"/>
  <c r="L51"/>
  <c r="N12"/>
  <c r="L12"/>
  <c r="K12"/>
  <c r="J12"/>
  <c r="I12"/>
  <c r="H12"/>
  <c r="G12"/>
  <c r="F12"/>
  <c r="G17" i="40"/>
  <c r="G11"/>
  <c r="G16"/>
  <c r="G15"/>
  <c r="G13"/>
  <c r="G14"/>
  <c r="G12"/>
  <c r="G21"/>
  <c r="G39"/>
  <c r="G38"/>
  <c r="G30"/>
  <c r="G9"/>
  <c r="G40"/>
  <c r="G5"/>
  <c r="G25"/>
  <c r="G20"/>
  <c r="G8"/>
  <c r="G34"/>
  <c r="G10"/>
  <c r="G36"/>
  <c r="G35"/>
  <c r="G28"/>
  <c r="G26"/>
  <c r="G19"/>
  <c r="G6"/>
  <c r="G22"/>
  <c r="G37"/>
  <c r="G29"/>
  <c r="G32"/>
  <c r="G33"/>
  <c r="G23"/>
  <c r="G27"/>
  <c r="G7"/>
  <c r="G31"/>
  <c r="G24"/>
  <c r="G18"/>
  <c r="U143" i="39"/>
  <c r="T143"/>
  <c r="S143"/>
  <c r="R143"/>
  <c r="Q143"/>
  <c r="P143"/>
  <c r="O143"/>
  <c r="N143"/>
  <c r="T142"/>
  <c r="S142"/>
  <c r="R142"/>
  <c r="Q142"/>
  <c r="U142" s="1"/>
  <c r="P142"/>
  <c r="O142"/>
  <c r="N142"/>
  <c r="T141"/>
  <c r="S141"/>
  <c r="R141"/>
  <c r="Q141"/>
  <c r="U141" s="1"/>
  <c r="P141"/>
  <c r="O141"/>
  <c r="N141"/>
  <c r="T140"/>
  <c r="S140"/>
  <c r="R140"/>
  <c r="Q140"/>
  <c r="U140" s="1"/>
  <c r="P140"/>
  <c r="O140"/>
  <c r="N140"/>
  <c r="U139"/>
  <c r="T139"/>
  <c r="S139"/>
  <c r="R139"/>
  <c r="Q139"/>
  <c r="P139"/>
  <c r="O139"/>
  <c r="N139"/>
  <c r="T138"/>
  <c r="S138"/>
  <c r="R138"/>
  <c r="Q138"/>
  <c r="U138" s="1"/>
  <c r="P138"/>
  <c r="O138"/>
  <c r="N138"/>
  <c r="T137"/>
  <c r="S137"/>
  <c r="R137"/>
  <c r="Q137"/>
  <c r="U137" s="1"/>
  <c r="P137"/>
  <c r="O137"/>
  <c r="N137"/>
  <c r="T136"/>
  <c r="S136"/>
  <c r="R136"/>
  <c r="Q136"/>
  <c r="U136" s="1"/>
  <c r="P136"/>
  <c r="O136"/>
  <c r="N136"/>
  <c r="T135"/>
  <c r="S135"/>
  <c r="R135"/>
  <c r="Q135"/>
  <c r="U135" s="1"/>
  <c r="P135"/>
  <c r="O135"/>
  <c r="N135"/>
  <c r="T134"/>
  <c r="S134"/>
  <c r="R134"/>
  <c r="Q134"/>
  <c r="U134" s="1"/>
  <c r="P134"/>
  <c r="O134"/>
  <c r="N134"/>
  <c r="T133"/>
  <c r="S133"/>
  <c r="R133"/>
  <c r="Q133"/>
  <c r="U133" s="1"/>
  <c r="P133"/>
  <c r="O133"/>
  <c r="N133"/>
  <c r="T132"/>
  <c r="S132"/>
  <c r="R132"/>
  <c r="Q132"/>
  <c r="U132" s="1"/>
  <c r="P132"/>
  <c r="O132"/>
  <c r="N132"/>
  <c r="T131"/>
  <c r="S131"/>
  <c r="R131"/>
  <c r="Q131"/>
  <c r="U131" s="1"/>
  <c r="P131"/>
  <c r="O131"/>
  <c r="N131"/>
  <c r="T130"/>
  <c r="S130"/>
  <c r="R130"/>
  <c r="Q130"/>
  <c r="U130" s="1"/>
  <c r="P130"/>
  <c r="O130"/>
  <c r="N130"/>
  <c r="T129"/>
  <c r="S129"/>
  <c r="R129"/>
  <c r="Q129"/>
  <c r="U129" s="1"/>
  <c r="P129"/>
  <c r="O129"/>
  <c r="N129"/>
  <c r="T128"/>
  <c r="S128"/>
  <c r="R128"/>
  <c r="Q128"/>
  <c r="U128" s="1"/>
  <c r="P128"/>
  <c r="O128"/>
  <c r="N128"/>
  <c r="U127"/>
  <c r="T127"/>
  <c r="S127"/>
  <c r="R127"/>
  <c r="Q127"/>
  <c r="P127"/>
  <c r="O127"/>
  <c r="N127"/>
  <c r="T126"/>
  <c r="S126"/>
  <c r="R126"/>
  <c r="Q126"/>
  <c r="U126" s="1"/>
  <c r="P126"/>
  <c r="O126"/>
  <c r="N126"/>
  <c r="T125"/>
  <c r="S125"/>
  <c r="R125"/>
  <c r="Q125"/>
  <c r="U125" s="1"/>
  <c r="P125"/>
  <c r="O125"/>
  <c r="N125"/>
  <c r="T124"/>
  <c r="S124"/>
  <c r="R124"/>
  <c r="Q124"/>
  <c r="U124" s="1"/>
  <c r="P124"/>
  <c r="O124"/>
  <c r="N124"/>
  <c r="T123"/>
  <c r="S123"/>
  <c r="R123"/>
  <c r="Q123"/>
  <c r="U123" s="1"/>
  <c r="P123"/>
  <c r="O123"/>
  <c r="N123"/>
  <c r="U122"/>
  <c r="T122"/>
  <c r="S122"/>
  <c r="R122"/>
  <c r="Q122"/>
  <c r="P122"/>
  <c r="O122"/>
  <c r="N122"/>
  <c r="T121"/>
  <c r="S121"/>
  <c r="R121"/>
  <c r="Q121"/>
  <c r="U121" s="1"/>
  <c r="P121"/>
  <c r="O121"/>
  <c r="N121"/>
  <c r="T120"/>
  <c r="S120"/>
  <c r="R120"/>
  <c r="Q120"/>
  <c r="U120" s="1"/>
  <c r="P120"/>
  <c r="O120"/>
  <c r="N120"/>
  <c r="T119"/>
  <c r="S119"/>
  <c r="R119"/>
  <c r="Q119"/>
  <c r="U119" s="1"/>
  <c r="P119"/>
  <c r="O119"/>
  <c r="N119"/>
  <c r="U118"/>
  <c r="T118"/>
  <c r="S118"/>
  <c r="R118"/>
  <c r="Q118"/>
  <c r="P118"/>
  <c r="O118"/>
  <c r="N118"/>
  <c r="T117"/>
  <c r="S117"/>
  <c r="R117"/>
  <c r="Q117"/>
  <c r="U117" s="1"/>
  <c r="P117"/>
  <c r="O117"/>
  <c r="N117"/>
  <c r="T116"/>
  <c r="S116"/>
  <c r="R116"/>
  <c r="Q116"/>
  <c r="U116" s="1"/>
  <c r="P116"/>
  <c r="O116"/>
  <c r="N116"/>
  <c r="U115"/>
  <c r="T115"/>
  <c r="S115"/>
  <c r="R115"/>
  <c r="Q115"/>
  <c r="P115"/>
  <c r="O115"/>
  <c r="N115"/>
  <c r="T114"/>
  <c r="S114"/>
  <c r="R114"/>
  <c r="Q114"/>
  <c r="U114" s="1"/>
  <c r="P114"/>
  <c r="O114"/>
  <c r="N114"/>
  <c r="T113"/>
  <c r="S113"/>
  <c r="R113"/>
  <c r="Q113"/>
  <c r="U113" s="1"/>
  <c r="P113"/>
  <c r="O113"/>
  <c r="N113"/>
  <c r="U112"/>
  <c r="T112"/>
  <c r="S112"/>
  <c r="R112"/>
  <c r="Q112"/>
  <c r="P112"/>
  <c r="O112"/>
  <c r="N112"/>
  <c r="T111"/>
  <c r="S111"/>
  <c r="R111"/>
  <c r="Q111"/>
  <c r="U111" s="1"/>
  <c r="P111"/>
  <c r="O111"/>
  <c r="N111"/>
  <c r="T110"/>
  <c r="S110"/>
  <c r="R110"/>
  <c r="Q110"/>
  <c r="U110" s="1"/>
  <c r="P110"/>
  <c r="O110"/>
  <c r="N110"/>
  <c r="U109"/>
  <c r="T109"/>
  <c r="S109"/>
  <c r="R109"/>
  <c r="Q109"/>
  <c r="P109"/>
  <c r="O109"/>
  <c r="N109"/>
  <c r="T108"/>
  <c r="S108"/>
  <c r="R108"/>
  <c r="Q108"/>
  <c r="U108" s="1"/>
  <c r="P108"/>
  <c r="O108"/>
  <c r="N108"/>
  <c r="T107"/>
  <c r="S107"/>
  <c r="R107"/>
  <c r="Q107"/>
  <c r="U107" s="1"/>
  <c r="P107"/>
  <c r="O107"/>
  <c r="N107"/>
  <c r="M12" i="41" l="1"/>
</calcChain>
</file>

<file path=xl/sharedStrings.xml><?xml version="1.0" encoding="utf-8"?>
<sst xmlns="http://schemas.openxmlformats.org/spreadsheetml/2006/main" count="1656" uniqueCount="87">
  <si>
    <t>European Union (27 countries)</t>
  </si>
  <si>
    <t>European Union (25 countries)</t>
  </si>
  <si>
    <t>European Union (15 countries)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</si>
  <si>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</si>
  <si>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</si>
  <si>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</si>
  <si>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</si>
  <si>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</si>
  <si>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</si>
  <si>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</si>
  <si>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</si>
  <si>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</si>
  <si>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</si>
  <si>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</si>
  <si>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</si>
  <si>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</si>
  <si>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</si>
  <si>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</si>
  <si>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</si>
  <si>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</si>
  <si>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</si>
  <si>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</si>
  <si>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</si>
  <si>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</si>
  <si>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</si>
  <si>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</si>
  <si>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</si>
  <si>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</si>
  <si>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</si>
  <si>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</si>
  <si>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</si>
  <si>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Housing</t>
  </si>
  <si>
    <t>Unemployment</t>
  </si>
  <si>
    <t>Luxembourg</t>
  </si>
  <si>
    <t>Germany</t>
  </si>
  <si>
    <t>Social exclusion</t>
  </si>
  <si>
    <t>GEO/TIME</t>
  </si>
  <si>
    <t>All function</t>
  </si>
  <si>
    <t>Tables by functions, aggregated benefits and grouped schemes - in % of the GDP [spr_exp_gdp]</t>
  </si>
  <si>
    <t>Last update</t>
  </si>
  <si>
    <t>Extracted on</t>
  </si>
  <si>
    <t>Source of Data</t>
  </si>
  <si>
    <t>Eurostat</t>
  </si>
  <si>
    <t>SPDEP</t>
  </si>
  <si>
    <t>Social protection benefits</t>
  </si>
  <si>
    <t>SPSCHEME</t>
  </si>
  <si>
    <t>All schemes</t>
  </si>
  <si>
    <t>SPFUNC</t>
  </si>
  <si>
    <t>All functions</t>
  </si>
  <si>
    <t>Sickness/Health care</t>
  </si>
  <si>
    <t>Invalidity</t>
  </si>
  <si>
    <t>Old age</t>
  </si>
  <si>
    <t>Survivors</t>
  </si>
  <si>
    <t>Family/Children</t>
  </si>
  <si>
    <t>Social exclusion n.e.c.</t>
  </si>
  <si>
    <t>2008</t>
  </si>
  <si>
    <t>2009</t>
  </si>
  <si>
    <t>Euro area (17 countries)</t>
  </si>
  <si>
    <t>Euro area (16 countries)</t>
  </si>
  <si>
    <t>Euro area (15 countries)</t>
  </si>
  <si>
    <t>Euro area (13 countries)</t>
  </si>
  <si>
    <t>Euro area (12 countries)</t>
  </si>
  <si>
    <t>Germany (including  former GDR from 1991)</t>
  </si>
  <si>
    <t>:</t>
  </si>
  <si>
    <t>Special values:</t>
  </si>
  <si>
    <t>0</t>
  </si>
  <si>
    <t>less than half the final digit shown and greater than real zero</t>
  </si>
  <si>
    <t>not available</t>
  </si>
  <si>
    <t>Means-tested benefits</t>
  </si>
  <si>
    <t>Sickness*</t>
  </si>
  <si>
    <t>Invalidity and survivors</t>
  </si>
  <si>
    <t>Family and children</t>
  </si>
  <si>
    <t>Total working age means-tested</t>
  </si>
  <si>
    <t>EU 27</t>
  </si>
  <si>
    <t>EU 25</t>
  </si>
  <si>
    <t>Means-tested benefits in European countries: Totals and by function, 2009 (percentage of GDP)</t>
  </si>
  <si>
    <t>Notes : Sickness includes sickness and health care. Percentage indicated on the graph correspond to total means-tested expenditure for benefits targeting mainly the working age population. Countries are ranked according to this total. The grey bars represent means-tested benefit expenditure targeting children and elderly.</t>
  </si>
  <si>
    <t>Link: http://www.social-protection.org/gimi/gess/RessFileDownload.do?ressourceId=29012</t>
  </si>
  <si>
    <t>Source of data</t>
  </si>
  <si>
    <t>2010</t>
  </si>
  <si>
    <t>Germany (until 1990 former territory of the FRG)</t>
  </si>
  <si>
    <t>Croatia</t>
  </si>
  <si>
    <t>Serbia</t>
  </si>
  <si>
    <t>Special value:</t>
  </si>
  <si>
    <t>Disability</t>
  </si>
  <si>
    <t>Source: ESSPROS (European Commission, 2013). Tables by functions, aggregated benefits and grouped schemes - in % of the GDP (http://epp.eurostat.ec.europa.eu/portal/page/portal/social_protection/data/database   Accessed March 2013. See also ILO, GESS (ILO, 2013).</t>
  </si>
  <si>
    <r>
      <t xml:space="preserve">Means-tested benefits in European countries: Totals and by function, </t>
    </r>
    <r>
      <rPr>
        <b/>
        <sz val="14"/>
        <rFont val="Calibri"/>
        <family val="2"/>
      </rPr>
      <t>2010</t>
    </r>
    <r>
      <rPr>
        <sz val="14"/>
        <rFont val="Calibri"/>
        <family val="2"/>
      </rPr>
      <t xml:space="preserve"> (percentage of GDP)</t>
    </r>
  </si>
</sst>
</file>

<file path=xl/styles.xml><?xml version="1.0" encoding="utf-8"?>
<styleSheet xmlns="http://schemas.openxmlformats.org/spreadsheetml/2006/main">
  <numFmts count="3">
    <numFmt numFmtId="164" formatCode="dd\.mm\.yy"/>
    <numFmt numFmtId="165" formatCode="#,##0.000000"/>
    <numFmt numFmtId="166" formatCode="0.000000"/>
  </numFmts>
  <fonts count="8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9"/>
      <name val="Calibri"/>
      <family val="2"/>
    </font>
    <font>
      <sz val="12"/>
      <name val="Arial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0" fillId="2" borderId="0" xfId="0" applyFill="1"/>
    <xf numFmtId="164" fontId="3" fillId="2" borderId="0" xfId="0" applyNumberFormat="1" applyFont="1" applyFill="1" applyBorder="1" applyAlignment="1"/>
    <xf numFmtId="0" fontId="3" fillId="2" borderId="1" xfId="0" applyNumberFormat="1" applyFont="1" applyFill="1" applyBorder="1" applyAlignment="1"/>
    <xf numFmtId="165" fontId="3" fillId="2" borderId="1" xfId="0" applyNumberFormat="1" applyFont="1" applyFill="1" applyBorder="1" applyAlignment="1"/>
    <xf numFmtId="0" fontId="3" fillId="3" borderId="2" xfId="0" applyNumberFormat="1" applyFont="1" applyFill="1" applyBorder="1" applyAlignment="1"/>
    <xf numFmtId="2" fontId="1" fillId="3" borderId="2" xfId="0" applyNumberFormat="1" applyFont="1" applyFill="1" applyBorder="1" applyAlignment="1">
      <alignment horizontal="right" wrapText="1"/>
    </xf>
    <xf numFmtId="0" fontId="0" fillId="3" borderId="2" xfId="0" applyFill="1" applyBorder="1"/>
    <xf numFmtId="2" fontId="0" fillId="3" borderId="2" xfId="0" applyNumberFormat="1" applyFont="1" applyFill="1" applyBorder="1" applyAlignment="1"/>
    <xf numFmtId="2" fontId="0" fillId="3" borderId="2" xfId="0" applyNumberFormat="1" applyFill="1" applyBorder="1"/>
    <xf numFmtId="0" fontId="0" fillId="4" borderId="3" xfId="0" applyNumberFormat="1" applyFont="1" applyFill="1" applyBorder="1" applyAlignment="1">
      <alignment wrapText="1"/>
    </xf>
    <xf numFmtId="0" fontId="2" fillId="4" borderId="3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0" fontId="4" fillId="0" borderId="0" xfId="0" applyNumberFormat="1" applyFont="1" applyFill="1" applyBorder="1" applyAlignment="1"/>
    <xf numFmtId="0" fontId="6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justify" wrapText="1"/>
    </xf>
    <xf numFmtId="0" fontId="0" fillId="2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/>
    <xf numFmtId="0" fontId="2" fillId="2" borderId="7" xfId="0" applyNumberFormat="1" applyFont="1" applyFill="1" applyBorder="1" applyAlignment="1"/>
    <xf numFmtId="165" fontId="2" fillId="2" borderId="7" xfId="0" applyNumberFormat="1" applyFont="1" applyFill="1" applyBorder="1" applyAlignment="1"/>
    <xf numFmtId="0" fontId="2" fillId="5" borderId="7" xfId="0" applyNumberFormat="1" applyFont="1" applyFill="1" applyBorder="1" applyAlignment="1"/>
    <xf numFmtId="166" fontId="0" fillId="2" borderId="0" xfId="0" applyNumberFormat="1" applyFill="1"/>
    <xf numFmtId="2" fontId="2" fillId="2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Means-tested benefits (working</a:t>
            </a:r>
            <a:r>
              <a:rPr lang="fr-FR" sz="1600" baseline="0"/>
              <a:t> age and others) </a:t>
            </a:r>
            <a:r>
              <a:rPr lang="fr-FR" sz="1600"/>
              <a:t>in European countries Totals and by function, 2010  </a:t>
            </a:r>
            <a:r>
              <a:rPr lang="fr-FR" sz="1600" b="0"/>
              <a:t>(percentage of GDP)</a:t>
            </a:r>
          </a:p>
        </c:rich>
      </c:tx>
      <c:layout>
        <c:manualLayout>
          <c:xMode val="edge"/>
          <c:yMode val="edge"/>
          <c:x val="6.3680555555555546E-2"/>
          <c:y val="2.9229904440697022E-2"/>
        </c:manualLayout>
      </c:layout>
      <c:overlay val="1"/>
    </c:title>
    <c:plotArea>
      <c:layout>
        <c:manualLayout>
          <c:layoutTarget val="inner"/>
          <c:xMode val="edge"/>
          <c:yMode val="edge"/>
          <c:x val="6.5322944006999131E-2"/>
          <c:y val="0.1270941385277938"/>
          <c:w val="0.7830831146106737"/>
          <c:h val="0.59367405381241345"/>
        </c:manualLayout>
      </c:layout>
      <c:barChart>
        <c:barDir val="col"/>
        <c:grouping val="stacked"/>
        <c:ser>
          <c:idx val="0"/>
          <c:order val="0"/>
          <c:tx>
            <c:strRef>
              <c:f>'Data for graph 2010'!$B$4</c:f>
              <c:strCache>
                <c:ptCount val="1"/>
                <c:pt idx="0">
                  <c:v>Sickness*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cat>
            <c:strRef>
              <c:f>'Data for graph 2010'!$A$5:$A$37</c:f>
              <c:strCache>
                <c:ptCount val="27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Germany</c:v>
                </c:pt>
                <c:pt idx="4">
                  <c:v>EU 25</c:v>
                </c:pt>
                <c:pt idx="5">
                  <c:v>EU 27</c:v>
                </c:pt>
                <c:pt idx="6">
                  <c:v>Portugal</c:v>
                </c:pt>
                <c:pt idx="7">
                  <c:v>Malta</c:v>
                </c:pt>
                <c:pt idx="8">
                  <c:v>Austria</c:v>
                </c:pt>
                <c:pt idx="9">
                  <c:v>Slovenia</c:v>
                </c:pt>
                <c:pt idx="10">
                  <c:v>Switzerland</c:v>
                </c:pt>
                <c:pt idx="11">
                  <c:v>Belgium</c:v>
                </c:pt>
                <c:pt idx="12">
                  <c:v>Croatia</c:v>
                </c:pt>
                <c:pt idx="13">
                  <c:v>Finland</c:v>
                </c:pt>
                <c:pt idx="14">
                  <c:v>Romania</c:v>
                </c:pt>
                <c:pt idx="15">
                  <c:v>Norway</c:v>
                </c:pt>
                <c:pt idx="16">
                  <c:v>Hungary</c:v>
                </c:pt>
                <c:pt idx="17">
                  <c:v>Denmark</c:v>
                </c:pt>
                <c:pt idx="18">
                  <c:v>Serbia</c:v>
                </c:pt>
                <c:pt idx="19">
                  <c:v>Lithuania</c:v>
                </c:pt>
                <c:pt idx="20">
                  <c:v>Slovakia</c:v>
                </c:pt>
                <c:pt idx="21">
                  <c:v>Sweden</c:v>
                </c:pt>
                <c:pt idx="22">
                  <c:v>Luxembourg</c:v>
                </c:pt>
                <c:pt idx="23">
                  <c:v>Bulgaria</c:v>
                </c:pt>
                <c:pt idx="24">
                  <c:v>Poland</c:v>
                </c:pt>
                <c:pt idx="25">
                  <c:v>Czech Republic</c:v>
                </c:pt>
                <c:pt idx="26">
                  <c:v>Estonia</c:v>
                </c:pt>
              </c:strCache>
            </c:strRef>
          </c:cat>
          <c:val>
            <c:numRef>
              <c:f>'Data for graph 2010'!$B$5:$B$37</c:f>
              <c:numCache>
                <c:formatCode>0.00</c:formatCode>
                <c:ptCount val="27"/>
                <c:pt idx="0">
                  <c:v>1.69754</c:v>
                </c:pt>
                <c:pt idx="1">
                  <c:v>1.9023999999999999E-2</c:v>
                </c:pt>
                <c:pt idx="2">
                  <c:v>8.9883000000000005E-2</c:v>
                </c:pt>
                <c:pt idx="3">
                  <c:v>3.3237000000000003E-2</c:v>
                </c:pt>
                <c:pt idx="4">
                  <c:v>6.3876000000000002E-2</c:v>
                </c:pt>
                <c:pt idx="5">
                  <c:v>6.3061000000000006E-2</c:v>
                </c:pt>
                <c:pt idx="6">
                  <c:v>1.5809999999999999E-3</c:v>
                </c:pt>
                <c:pt idx="7">
                  <c:v>0.99314499999999994</c:v>
                </c:pt>
                <c:pt idx="8">
                  <c:v>6.4492999999999995E-2</c:v>
                </c:pt>
                <c:pt idx="9">
                  <c:v>0</c:v>
                </c:pt>
                <c:pt idx="10">
                  <c:v>0.17804400000000001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1.722E-3</c:v>
                </c:pt>
                <c:pt idx="16">
                  <c:v>7.5911000000000006E-2</c:v>
                </c:pt>
                <c:pt idx="17">
                  <c:v>0</c:v>
                </c:pt>
                <c:pt idx="18">
                  <c:v>1.5269999999999999E-3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2.7469999999999999E-3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for graph 2010'!$C$4</c:f>
              <c:strCache>
                <c:ptCount val="1"/>
                <c:pt idx="0">
                  <c:v>Invalidity and survivors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cat>
            <c:strRef>
              <c:f>'Data for graph 2010'!$A$5:$A$37</c:f>
              <c:strCache>
                <c:ptCount val="27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Germany</c:v>
                </c:pt>
                <c:pt idx="4">
                  <c:v>EU 25</c:v>
                </c:pt>
                <c:pt idx="5">
                  <c:v>EU 27</c:v>
                </c:pt>
                <c:pt idx="6">
                  <c:v>Portugal</c:v>
                </c:pt>
                <c:pt idx="7">
                  <c:v>Malta</c:v>
                </c:pt>
                <c:pt idx="8">
                  <c:v>Austria</c:v>
                </c:pt>
                <c:pt idx="9">
                  <c:v>Slovenia</c:v>
                </c:pt>
                <c:pt idx="10">
                  <c:v>Switzerland</c:v>
                </c:pt>
                <c:pt idx="11">
                  <c:v>Belgium</c:v>
                </c:pt>
                <c:pt idx="12">
                  <c:v>Croatia</c:v>
                </c:pt>
                <c:pt idx="13">
                  <c:v>Finland</c:v>
                </c:pt>
                <c:pt idx="14">
                  <c:v>Romania</c:v>
                </c:pt>
                <c:pt idx="15">
                  <c:v>Norway</c:v>
                </c:pt>
                <c:pt idx="16">
                  <c:v>Hungary</c:v>
                </c:pt>
                <c:pt idx="17">
                  <c:v>Denmark</c:v>
                </c:pt>
                <c:pt idx="18">
                  <c:v>Serbia</c:v>
                </c:pt>
                <c:pt idx="19">
                  <c:v>Lithuania</c:v>
                </c:pt>
                <c:pt idx="20">
                  <c:v>Slovakia</c:v>
                </c:pt>
                <c:pt idx="21">
                  <c:v>Sweden</c:v>
                </c:pt>
                <c:pt idx="22">
                  <c:v>Luxembourg</c:v>
                </c:pt>
                <c:pt idx="23">
                  <c:v>Bulgaria</c:v>
                </c:pt>
                <c:pt idx="24">
                  <c:v>Poland</c:v>
                </c:pt>
                <c:pt idx="25">
                  <c:v>Czech Republic</c:v>
                </c:pt>
                <c:pt idx="26">
                  <c:v>Estonia</c:v>
                </c:pt>
              </c:strCache>
            </c:strRef>
          </c:cat>
          <c:val>
            <c:numRef>
              <c:f>'Data for graph 2010'!$C$5:$C$37</c:f>
              <c:numCache>
                <c:formatCode>0.00</c:formatCode>
                <c:ptCount val="27"/>
                <c:pt idx="0">
                  <c:v>0.7327530000000001</c:v>
                </c:pt>
                <c:pt idx="1">
                  <c:v>0.50022100000000003</c:v>
                </c:pt>
                <c:pt idx="2">
                  <c:v>0.83600199999999991</c:v>
                </c:pt>
                <c:pt idx="3">
                  <c:v>0.74855800000000006</c:v>
                </c:pt>
                <c:pt idx="4">
                  <c:v>0.57682500000000003</c:v>
                </c:pt>
                <c:pt idx="5">
                  <c:v>0.57036799999999999</c:v>
                </c:pt>
                <c:pt idx="6">
                  <c:v>0.20119000000000001</c:v>
                </c:pt>
                <c:pt idx="7">
                  <c:v>0.177647</c:v>
                </c:pt>
                <c:pt idx="8">
                  <c:v>0.58493700000000004</c:v>
                </c:pt>
                <c:pt idx="9">
                  <c:v>0.146199</c:v>
                </c:pt>
                <c:pt idx="10">
                  <c:v>0.32349099999999997</c:v>
                </c:pt>
                <c:pt idx="11">
                  <c:v>0.49413000000000001</c:v>
                </c:pt>
                <c:pt idx="12">
                  <c:v>0.294373</c:v>
                </c:pt>
                <c:pt idx="13">
                  <c:v>0</c:v>
                </c:pt>
                <c:pt idx="14">
                  <c:v>0.105382</c:v>
                </c:pt>
                <c:pt idx="15">
                  <c:v>0.346858</c:v>
                </c:pt>
                <c:pt idx="16">
                  <c:v>1.4790999999999999E-2</c:v>
                </c:pt>
                <c:pt idx="17">
                  <c:v>1.1E-4</c:v>
                </c:pt>
                <c:pt idx="18">
                  <c:v>9.4209000000000001E-2</c:v>
                </c:pt>
                <c:pt idx="19">
                  <c:v>4.8320000000000004E-3</c:v>
                </c:pt>
                <c:pt idx="20">
                  <c:v>0.20257700000000001</c:v>
                </c:pt>
                <c:pt idx="21">
                  <c:v>7.7600000000000004E-3</c:v>
                </c:pt>
                <c:pt idx="22">
                  <c:v>0</c:v>
                </c:pt>
                <c:pt idx="23">
                  <c:v>0</c:v>
                </c:pt>
                <c:pt idx="24">
                  <c:v>1.3402000000000001E-2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for graph 2010'!$D$4</c:f>
              <c:strCache>
                <c:ptCount val="1"/>
                <c:pt idx="0">
                  <c:v>Unemployment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'Data for graph 2010'!$A$5:$A$37</c:f>
              <c:strCache>
                <c:ptCount val="27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Germany</c:v>
                </c:pt>
                <c:pt idx="4">
                  <c:v>EU 25</c:v>
                </c:pt>
                <c:pt idx="5">
                  <c:v>EU 27</c:v>
                </c:pt>
                <c:pt idx="6">
                  <c:v>Portugal</c:v>
                </c:pt>
                <c:pt idx="7">
                  <c:v>Malta</c:v>
                </c:pt>
                <c:pt idx="8">
                  <c:v>Austria</c:v>
                </c:pt>
                <c:pt idx="9">
                  <c:v>Slovenia</c:v>
                </c:pt>
                <c:pt idx="10">
                  <c:v>Switzerland</c:v>
                </c:pt>
                <c:pt idx="11">
                  <c:v>Belgium</c:v>
                </c:pt>
                <c:pt idx="12">
                  <c:v>Croatia</c:v>
                </c:pt>
                <c:pt idx="13">
                  <c:v>Finland</c:v>
                </c:pt>
                <c:pt idx="14">
                  <c:v>Romania</c:v>
                </c:pt>
                <c:pt idx="15">
                  <c:v>Norway</c:v>
                </c:pt>
                <c:pt idx="16">
                  <c:v>Hungary</c:v>
                </c:pt>
                <c:pt idx="17">
                  <c:v>Denmark</c:v>
                </c:pt>
                <c:pt idx="18">
                  <c:v>Serbia</c:v>
                </c:pt>
                <c:pt idx="19">
                  <c:v>Lithuania</c:v>
                </c:pt>
                <c:pt idx="20">
                  <c:v>Slovakia</c:v>
                </c:pt>
                <c:pt idx="21">
                  <c:v>Sweden</c:v>
                </c:pt>
                <c:pt idx="22">
                  <c:v>Luxembourg</c:v>
                </c:pt>
                <c:pt idx="23">
                  <c:v>Bulgaria</c:v>
                </c:pt>
                <c:pt idx="24">
                  <c:v>Poland</c:v>
                </c:pt>
                <c:pt idx="25">
                  <c:v>Czech Republic</c:v>
                </c:pt>
                <c:pt idx="26">
                  <c:v>Estonia</c:v>
                </c:pt>
              </c:strCache>
            </c:strRef>
          </c:cat>
          <c:val>
            <c:numRef>
              <c:f>'Data for graph 2010'!$D$5:$D$37</c:f>
              <c:numCache>
                <c:formatCode>0.00</c:formatCode>
                <c:ptCount val="27"/>
                <c:pt idx="0">
                  <c:v>1.8035909999999999</c:v>
                </c:pt>
                <c:pt idx="1">
                  <c:v>0.45571899999999999</c:v>
                </c:pt>
                <c:pt idx="2">
                  <c:v>0.26580100000000001</c:v>
                </c:pt>
                <c:pt idx="3">
                  <c:v>0.80032599999999998</c:v>
                </c:pt>
                <c:pt idx="4">
                  <c:v>0.36794500000000002</c:v>
                </c:pt>
                <c:pt idx="5">
                  <c:v>0.36884299999999998</c:v>
                </c:pt>
                <c:pt idx="6">
                  <c:v>0.247137</c:v>
                </c:pt>
                <c:pt idx="7">
                  <c:v>0.38183400000000001</c:v>
                </c:pt>
                <c:pt idx="8">
                  <c:v>0.28770499999999999</c:v>
                </c:pt>
                <c:pt idx="9">
                  <c:v>1.8799999999999999E-4</c:v>
                </c:pt>
                <c:pt idx="10">
                  <c:v>3.8543000000000001E-2</c:v>
                </c:pt>
                <c:pt idx="11">
                  <c:v>0</c:v>
                </c:pt>
                <c:pt idx="12">
                  <c:v>0</c:v>
                </c:pt>
                <c:pt idx="13">
                  <c:v>0.41554200000000002</c:v>
                </c:pt>
                <c:pt idx="14">
                  <c:v>0.56374199999999997</c:v>
                </c:pt>
                <c:pt idx="15">
                  <c:v>0</c:v>
                </c:pt>
                <c:pt idx="16">
                  <c:v>0.25745499999999999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3.4989999999999999E-3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4.2158000000000001E-2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for graph 2010'!$E$4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strRef>
              <c:f>'Data for graph 2010'!$A$5:$A$37</c:f>
              <c:strCache>
                <c:ptCount val="27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Germany</c:v>
                </c:pt>
                <c:pt idx="4">
                  <c:v>EU 25</c:v>
                </c:pt>
                <c:pt idx="5">
                  <c:v>EU 27</c:v>
                </c:pt>
                <c:pt idx="6">
                  <c:v>Portugal</c:v>
                </c:pt>
                <c:pt idx="7">
                  <c:v>Malta</c:v>
                </c:pt>
                <c:pt idx="8">
                  <c:v>Austria</c:v>
                </c:pt>
                <c:pt idx="9">
                  <c:v>Slovenia</c:v>
                </c:pt>
                <c:pt idx="10">
                  <c:v>Switzerland</c:v>
                </c:pt>
                <c:pt idx="11">
                  <c:v>Belgium</c:v>
                </c:pt>
                <c:pt idx="12">
                  <c:v>Croatia</c:v>
                </c:pt>
                <c:pt idx="13">
                  <c:v>Finland</c:v>
                </c:pt>
                <c:pt idx="14">
                  <c:v>Romania</c:v>
                </c:pt>
                <c:pt idx="15">
                  <c:v>Norway</c:v>
                </c:pt>
                <c:pt idx="16">
                  <c:v>Hungary</c:v>
                </c:pt>
                <c:pt idx="17">
                  <c:v>Denmark</c:v>
                </c:pt>
                <c:pt idx="18">
                  <c:v>Serbia</c:v>
                </c:pt>
                <c:pt idx="19">
                  <c:v>Lithuania</c:v>
                </c:pt>
                <c:pt idx="20">
                  <c:v>Slovakia</c:v>
                </c:pt>
                <c:pt idx="21">
                  <c:v>Sweden</c:v>
                </c:pt>
                <c:pt idx="22">
                  <c:v>Luxembourg</c:v>
                </c:pt>
                <c:pt idx="23">
                  <c:v>Bulgaria</c:v>
                </c:pt>
                <c:pt idx="24">
                  <c:v>Poland</c:v>
                </c:pt>
                <c:pt idx="25">
                  <c:v>Czech Republic</c:v>
                </c:pt>
                <c:pt idx="26">
                  <c:v>Estonia</c:v>
                </c:pt>
              </c:strCache>
            </c:strRef>
          </c:cat>
          <c:val>
            <c:numRef>
              <c:f>'Data for graph 2010'!$E$5:$E$37</c:f>
              <c:numCache>
                <c:formatCode>0.00</c:formatCode>
                <c:ptCount val="27"/>
                <c:pt idx="0">
                  <c:v>0.33308700000000002</c:v>
                </c:pt>
                <c:pt idx="1">
                  <c:v>0.38064300000000001</c:v>
                </c:pt>
                <c:pt idx="2">
                  <c:v>1.5088999999999999</c:v>
                </c:pt>
                <c:pt idx="3">
                  <c:v>0.62912800000000002</c:v>
                </c:pt>
                <c:pt idx="4">
                  <c:v>0.581762</c:v>
                </c:pt>
                <c:pt idx="5">
                  <c:v>0.57443100000000002</c:v>
                </c:pt>
                <c:pt idx="6">
                  <c:v>2.085E-3</c:v>
                </c:pt>
                <c:pt idx="7">
                  <c:v>0.160417</c:v>
                </c:pt>
                <c:pt idx="8">
                  <c:v>0.118605</c:v>
                </c:pt>
                <c:pt idx="9">
                  <c:v>8.8859999999999998E-3</c:v>
                </c:pt>
                <c:pt idx="10">
                  <c:v>0.123824</c:v>
                </c:pt>
                <c:pt idx="11">
                  <c:v>0.22048300000000001</c:v>
                </c:pt>
                <c:pt idx="12">
                  <c:v>1.8638999999999999E-2</c:v>
                </c:pt>
                <c:pt idx="13">
                  <c:v>0.516455</c:v>
                </c:pt>
                <c:pt idx="14">
                  <c:v>2.239E-2</c:v>
                </c:pt>
                <c:pt idx="15">
                  <c:v>0.16367899999999999</c:v>
                </c:pt>
                <c:pt idx="16">
                  <c:v>0.52907000000000004</c:v>
                </c:pt>
                <c:pt idx="17">
                  <c:v>0.75121300000000002</c:v>
                </c:pt>
                <c:pt idx="18">
                  <c:v>0</c:v>
                </c:pt>
                <c:pt idx="19">
                  <c:v>2.0720000000000001E-3</c:v>
                </c:pt>
                <c:pt idx="21">
                  <c:v>0.45788299999999998</c:v>
                </c:pt>
                <c:pt idx="22">
                  <c:v>0.30303799999999997</c:v>
                </c:pt>
                <c:pt idx="23">
                  <c:v>9.776E-3</c:v>
                </c:pt>
                <c:pt idx="24">
                  <c:v>5.6967999999999998E-2</c:v>
                </c:pt>
                <c:pt idx="25">
                  <c:v>0.113367</c:v>
                </c:pt>
                <c:pt idx="26">
                  <c:v>5.0075000000000001E-2</c:v>
                </c:pt>
              </c:numCache>
            </c:numRef>
          </c:val>
        </c:ser>
        <c:ser>
          <c:idx val="4"/>
          <c:order val="4"/>
          <c:tx>
            <c:strRef>
              <c:f>'Data for graph 2010'!$F$4</c:f>
              <c:strCache>
                <c:ptCount val="1"/>
                <c:pt idx="0">
                  <c:v>Social exclusion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'Data for graph 2010'!$A$5:$A$37</c:f>
              <c:strCache>
                <c:ptCount val="27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Germany</c:v>
                </c:pt>
                <c:pt idx="4">
                  <c:v>EU 25</c:v>
                </c:pt>
                <c:pt idx="5">
                  <c:v>EU 27</c:v>
                </c:pt>
                <c:pt idx="6">
                  <c:v>Portugal</c:v>
                </c:pt>
                <c:pt idx="7">
                  <c:v>Malta</c:v>
                </c:pt>
                <c:pt idx="8">
                  <c:v>Austria</c:v>
                </c:pt>
                <c:pt idx="9">
                  <c:v>Slovenia</c:v>
                </c:pt>
                <c:pt idx="10">
                  <c:v>Switzerland</c:v>
                </c:pt>
                <c:pt idx="11">
                  <c:v>Belgium</c:v>
                </c:pt>
                <c:pt idx="12">
                  <c:v>Croatia</c:v>
                </c:pt>
                <c:pt idx="13">
                  <c:v>Finland</c:v>
                </c:pt>
                <c:pt idx="14">
                  <c:v>Romania</c:v>
                </c:pt>
                <c:pt idx="15">
                  <c:v>Norway</c:v>
                </c:pt>
                <c:pt idx="16">
                  <c:v>Hungary</c:v>
                </c:pt>
                <c:pt idx="17">
                  <c:v>Denmark</c:v>
                </c:pt>
                <c:pt idx="18">
                  <c:v>Serbia</c:v>
                </c:pt>
                <c:pt idx="19">
                  <c:v>Lithuania</c:v>
                </c:pt>
                <c:pt idx="20">
                  <c:v>Slovakia</c:v>
                </c:pt>
                <c:pt idx="21">
                  <c:v>Sweden</c:v>
                </c:pt>
                <c:pt idx="22">
                  <c:v>Luxembourg</c:v>
                </c:pt>
                <c:pt idx="23">
                  <c:v>Bulgaria</c:v>
                </c:pt>
                <c:pt idx="24">
                  <c:v>Poland</c:v>
                </c:pt>
                <c:pt idx="25">
                  <c:v>Czech Republic</c:v>
                </c:pt>
                <c:pt idx="26">
                  <c:v>Estonia</c:v>
                </c:pt>
              </c:strCache>
            </c:strRef>
          </c:cat>
          <c:val>
            <c:numRef>
              <c:f>'Data for graph 2010'!$F$5:$F$37</c:f>
              <c:numCache>
                <c:formatCode>0.00</c:formatCode>
                <c:ptCount val="27"/>
                <c:pt idx="0">
                  <c:v>0.60672899999999996</c:v>
                </c:pt>
                <c:pt idx="1">
                  <c:v>2.0588039999999999</c:v>
                </c:pt>
                <c:pt idx="2">
                  <c:v>0.17080500000000001</c:v>
                </c:pt>
                <c:pt idx="3">
                  <c:v>0.177484</c:v>
                </c:pt>
                <c:pt idx="4">
                  <c:v>0.37977499999999997</c:v>
                </c:pt>
                <c:pt idx="5">
                  <c:v>0.37809799999999999</c:v>
                </c:pt>
                <c:pt idx="6">
                  <c:v>0.33607900000000002</c:v>
                </c:pt>
                <c:pt idx="7">
                  <c:v>9.9214999999999998E-2</c:v>
                </c:pt>
                <c:pt idx="8">
                  <c:v>0.233961</c:v>
                </c:pt>
                <c:pt idx="9">
                  <c:v>0.423566</c:v>
                </c:pt>
                <c:pt idx="10">
                  <c:v>0.68159400000000003</c:v>
                </c:pt>
                <c:pt idx="11">
                  <c:v>0.59201700000000002</c:v>
                </c:pt>
                <c:pt idx="12">
                  <c:v>4.7051999999999997E-2</c:v>
                </c:pt>
                <c:pt idx="13">
                  <c:v>0.34606900000000002</c:v>
                </c:pt>
                <c:pt idx="14">
                  <c:v>0.2767</c:v>
                </c:pt>
                <c:pt idx="15">
                  <c:v>0.18920200000000001</c:v>
                </c:pt>
                <c:pt idx="16">
                  <c:v>3.2362000000000002E-2</c:v>
                </c:pt>
                <c:pt idx="17">
                  <c:v>0</c:v>
                </c:pt>
                <c:pt idx="18">
                  <c:v>0.50983900000000004</c:v>
                </c:pt>
                <c:pt idx="19">
                  <c:v>0.67630400000000002</c:v>
                </c:pt>
                <c:pt idx="20">
                  <c:v>0.43</c:v>
                </c:pt>
                <c:pt idx="21">
                  <c:v>0.35442400000000002</c:v>
                </c:pt>
                <c:pt idx="22">
                  <c:v>0.495641</c:v>
                </c:pt>
                <c:pt idx="23">
                  <c:v>0.163129</c:v>
                </c:pt>
                <c:pt idx="24">
                  <c:v>0.136879</c:v>
                </c:pt>
                <c:pt idx="25">
                  <c:v>8.5904999999999995E-2</c:v>
                </c:pt>
                <c:pt idx="26">
                  <c:v>0.10305599999999999</c:v>
                </c:pt>
              </c:numCache>
            </c:numRef>
          </c:val>
        </c:ser>
        <c:ser>
          <c:idx val="6"/>
          <c:order val="6"/>
          <c:tx>
            <c:strRef>
              <c:f>'Data for graph 2010'!$H$4</c:f>
              <c:strCache>
                <c:ptCount val="1"/>
                <c:pt idx="0">
                  <c:v>Family and children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'Data for graph 2010'!$A$5:$A$37</c:f>
              <c:strCache>
                <c:ptCount val="27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Germany</c:v>
                </c:pt>
                <c:pt idx="4">
                  <c:v>EU 25</c:v>
                </c:pt>
                <c:pt idx="5">
                  <c:v>EU 27</c:v>
                </c:pt>
                <c:pt idx="6">
                  <c:v>Portugal</c:v>
                </c:pt>
                <c:pt idx="7">
                  <c:v>Malta</c:v>
                </c:pt>
                <c:pt idx="8">
                  <c:v>Austria</c:v>
                </c:pt>
                <c:pt idx="9">
                  <c:v>Slovenia</c:v>
                </c:pt>
                <c:pt idx="10">
                  <c:v>Switzerland</c:v>
                </c:pt>
                <c:pt idx="11">
                  <c:v>Belgium</c:v>
                </c:pt>
                <c:pt idx="12">
                  <c:v>Croatia</c:v>
                </c:pt>
                <c:pt idx="13">
                  <c:v>Finland</c:v>
                </c:pt>
                <c:pt idx="14">
                  <c:v>Romania</c:v>
                </c:pt>
                <c:pt idx="15">
                  <c:v>Norway</c:v>
                </c:pt>
                <c:pt idx="16">
                  <c:v>Hungary</c:v>
                </c:pt>
                <c:pt idx="17">
                  <c:v>Denmark</c:v>
                </c:pt>
                <c:pt idx="18">
                  <c:v>Serbia</c:v>
                </c:pt>
                <c:pt idx="19">
                  <c:v>Lithuania</c:v>
                </c:pt>
                <c:pt idx="20">
                  <c:v>Slovakia</c:v>
                </c:pt>
                <c:pt idx="21">
                  <c:v>Sweden</c:v>
                </c:pt>
                <c:pt idx="22">
                  <c:v>Luxembourg</c:v>
                </c:pt>
                <c:pt idx="23">
                  <c:v>Bulgaria</c:v>
                </c:pt>
                <c:pt idx="24">
                  <c:v>Poland</c:v>
                </c:pt>
                <c:pt idx="25">
                  <c:v>Czech Republic</c:v>
                </c:pt>
                <c:pt idx="26">
                  <c:v>Estonia</c:v>
                </c:pt>
              </c:strCache>
            </c:strRef>
          </c:cat>
          <c:val>
            <c:numRef>
              <c:f>'Data for graph 2010'!$H$5:$H$37</c:f>
              <c:numCache>
                <c:formatCode>0.00</c:formatCode>
                <c:ptCount val="27"/>
                <c:pt idx="0">
                  <c:v>1.4174720000000001</c:v>
                </c:pt>
                <c:pt idx="1">
                  <c:v>0.17291200000000001</c:v>
                </c:pt>
                <c:pt idx="2">
                  <c:v>0.21642700000000001</c:v>
                </c:pt>
                <c:pt idx="3">
                  <c:v>1.113453</c:v>
                </c:pt>
                <c:pt idx="4">
                  <c:v>0.58312299999999995</c:v>
                </c:pt>
                <c:pt idx="5">
                  <c:v>0.57896999999999998</c:v>
                </c:pt>
                <c:pt idx="6">
                  <c:v>1.1518619999999999</c:v>
                </c:pt>
                <c:pt idx="7">
                  <c:v>0.43870500000000001</c:v>
                </c:pt>
                <c:pt idx="8">
                  <c:v>0.25152400000000003</c:v>
                </c:pt>
                <c:pt idx="9">
                  <c:v>1.3141989999999999</c:v>
                </c:pt>
                <c:pt idx="10">
                  <c:v>8.3016999999999994E-2</c:v>
                </c:pt>
                <c:pt idx="11">
                  <c:v>1.3205E-2</c:v>
                </c:pt>
                <c:pt idx="12">
                  <c:v>0.911829</c:v>
                </c:pt>
                <c:pt idx="13">
                  <c:v>2.7460999999999999E-2</c:v>
                </c:pt>
                <c:pt idx="14">
                  <c:v>0.163714</c:v>
                </c:pt>
                <c:pt idx="15">
                  <c:v>0.13597699999999999</c:v>
                </c:pt>
                <c:pt idx="16">
                  <c:v>0.11820899999999999</c:v>
                </c:pt>
                <c:pt idx="17">
                  <c:v>0.23825499999999999</c:v>
                </c:pt>
                <c:pt idx="18">
                  <c:v>0.33443299999999998</c:v>
                </c:pt>
                <c:pt idx="19">
                  <c:v>0.25942900000000002</c:v>
                </c:pt>
                <c:pt idx="20">
                  <c:v>3.9015000000000001E-2</c:v>
                </c:pt>
                <c:pt idx="21">
                  <c:v>0</c:v>
                </c:pt>
                <c:pt idx="22">
                  <c:v>0</c:v>
                </c:pt>
                <c:pt idx="23">
                  <c:v>0.61226700000000001</c:v>
                </c:pt>
                <c:pt idx="24">
                  <c:v>0.45013500000000001</c:v>
                </c:pt>
                <c:pt idx="25">
                  <c:v>0.18322099999999999</c:v>
                </c:pt>
                <c:pt idx="2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'Data for graph 2010'!$I$4</c:f>
              <c:strCache>
                <c:ptCount val="1"/>
                <c:pt idx="0">
                  <c:v>Old age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'Data for graph 2010'!$A$5:$A$37</c:f>
              <c:strCache>
                <c:ptCount val="27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Germany</c:v>
                </c:pt>
                <c:pt idx="4">
                  <c:v>EU 25</c:v>
                </c:pt>
                <c:pt idx="5">
                  <c:v>EU 27</c:v>
                </c:pt>
                <c:pt idx="6">
                  <c:v>Portugal</c:v>
                </c:pt>
                <c:pt idx="7">
                  <c:v>Malta</c:v>
                </c:pt>
                <c:pt idx="8">
                  <c:v>Austria</c:v>
                </c:pt>
                <c:pt idx="9">
                  <c:v>Slovenia</c:v>
                </c:pt>
                <c:pt idx="10">
                  <c:v>Switzerland</c:v>
                </c:pt>
                <c:pt idx="11">
                  <c:v>Belgium</c:v>
                </c:pt>
                <c:pt idx="12">
                  <c:v>Croatia</c:v>
                </c:pt>
                <c:pt idx="13">
                  <c:v>Finland</c:v>
                </c:pt>
                <c:pt idx="14">
                  <c:v>Romania</c:v>
                </c:pt>
                <c:pt idx="15">
                  <c:v>Norway</c:v>
                </c:pt>
                <c:pt idx="16">
                  <c:v>Hungary</c:v>
                </c:pt>
                <c:pt idx="17">
                  <c:v>Denmark</c:v>
                </c:pt>
                <c:pt idx="18">
                  <c:v>Serbia</c:v>
                </c:pt>
                <c:pt idx="19">
                  <c:v>Lithuania</c:v>
                </c:pt>
                <c:pt idx="20">
                  <c:v>Slovakia</c:v>
                </c:pt>
                <c:pt idx="21">
                  <c:v>Sweden</c:v>
                </c:pt>
                <c:pt idx="22">
                  <c:v>Luxembourg</c:v>
                </c:pt>
                <c:pt idx="23">
                  <c:v>Bulgaria</c:v>
                </c:pt>
                <c:pt idx="24">
                  <c:v>Poland</c:v>
                </c:pt>
                <c:pt idx="25">
                  <c:v>Czech Republic</c:v>
                </c:pt>
                <c:pt idx="26">
                  <c:v>Estonia</c:v>
                </c:pt>
              </c:strCache>
            </c:strRef>
          </c:cat>
          <c:val>
            <c:numRef>
              <c:f>'Data for graph 2010'!$I$5:$I$37</c:f>
              <c:numCache>
                <c:formatCode>0.00</c:formatCode>
                <c:ptCount val="27"/>
                <c:pt idx="0">
                  <c:v>0.96498899999999999</c:v>
                </c:pt>
                <c:pt idx="1">
                  <c:v>1.0228619999999999</c:v>
                </c:pt>
                <c:pt idx="2">
                  <c:v>1.1408400000000001</c:v>
                </c:pt>
                <c:pt idx="3">
                  <c:v>2.8355000000000002E-2</c:v>
                </c:pt>
                <c:pt idx="4">
                  <c:v>0.53471599999999997</c:v>
                </c:pt>
                <c:pt idx="5">
                  <c:v>0.52866500000000005</c:v>
                </c:pt>
                <c:pt idx="6">
                  <c:v>0.74030899999999999</c:v>
                </c:pt>
                <c:pt idx="7">
                  <c:v>0.34880100000000003</c:v>
                </c:pt>
                <c:pt idx="8">
                  <c:v>0.59193799999999996</c:v>
                </c:pt>
                <c:pt idx="9">
                  <c:v>0.13825699999999999</c:v>
                </c:pt>
                <c:pt idx="10">
                  <c:v>0.38752199999999998</c:v>
                </c:pt>
                <c:pt idx="11">
                  <c:v>0.12890799999999999</c:v>
                </c:pt>
                <c:pt idx="12">
                  <c:v>5.2165999999999997E-2</c:v>
                </c:pt>
                <c:pt idx="13">
                  <c:v>0</c:v>
                </c:pt>
                <c:pt idx="14">
                  <c:v>8.8860999999999996E-2</c:v>
                </c:pt>
                <c:pt idx="15">
                  <c:v>0.246589</c:v>
                </c:pt>
                <c:pt idx="16">
                  <c:v>2.7545E-2</c:v>
                </c:pt>
                <c:pt idx="17">
                  <c:v>0</c:v>
                </c:pt>
                <c:pt idx="18">
                  <c:v>3.6687999999999998E-2</c:v>
                </c:pt>
                <c:pt idx="19">
                  <c:v>2.3422999999999999E-2</c:v>
                </c:pt>
                <c:pt idx="20">
                  <c:v>0.26308500000000001</c:v>
                </c:pt>
                <c:pt idx="21">
                  <c:v>1.5311E-2</c:v>
                </c:pt>
                <c:pt idx="22">
                  <c:v>1.8544000000000001E-2</c:v>
                </c:pt>
                <c:pt idx="23">
                  <c:v>8.1189999999999995E-3</c:v>
                </c:pt>
                <c:pt idx="24">
                  <c:v>0</c:v>
                </c:pt>
                <c:pt idx="25">
                  <c:v>2.63E-4</c:v>
                </c:pt>
                <c:pt idx="26">
                  <c:v>0</c:v>
                </c:pt>
              </c:numCache>
            </c:numRef>
          </c:val>
        </c:ser>
        <c:gapWidth val="21"/>
        <c:overlap val="100"/>
        <c:axId val="75720576"/>
        <c:axId val="75722112"/>
      </c:barChart>
      <c:barChart>
        <c:barDir val="col"/>
        <c:grouping val="stacked"/>
        <c:ser>
          <c:idx val="5"/>
          <c:order val="5"/>
          <c:tx>
            <c:strRef>
              <c:f>'Data for graph 2010'!$G$4</c:f>
              <c:strCache>
                <c:ptCount val="1"/>
                <c:pt idx="0">
                  <c:v>Total working age means-tested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dLbls>
            <c:dLbl>
              <c:idx val="24"/>
              <c:layout>
                <c:manualLayout>
                  <c:x val="0"/>
                  <c:y val="-4.7217537942664436E-2"/>
                </c:manualLayout>
              </c:layout>
              <c:dLblPos val="inEnd"/>
              <c:showVal val="1"/>
            </c:dLbl>
            <c:dLbl>
              <c:idx val="25"/>
              <c:layout>
                <c:manualLayout>
                  <c:x val="-1.38888888888889E-3"/>
                  <c:y val="-4.7217537942664436E-2"/>
                </c:manualLayout>
              </c:layout>
              <c:dLblPos val="inEnd"/>
              <c:showVal val="1"/>
            </c:dLbl>
            <c:dLbl>
              <c:idx val="26"/>
              <c:layout>
                <c:manualLayout>
                  <c:x val="-2.777777777777882E-3"/>
                  <c:y val="-5.171444631815629E-2"/>
                </c:manualLayout>
              </c:layout>
              <c:dLblPos val="inEnd"/>
              <c:showVal val="1"/>
            </c:dLbl>
            <c:dLbl>
              <c:idx val="27"/>
              <c:layout>
                <c:manualLayout>
                  <c:x val="1.018506752641601E-16"/>
                  <c:y val="-4.9465992130410377E-2"/>
                </c:manualLayout>
              </c:layout>
              <c:dLblPos val="inEnd"/>
              <c:showVal val="1"/>
            </c:dLbl>
            <c:dLbl>
              <c:idx val="28"/>
              <c:layout>
                <c:manualLayout>
                  <c:x val="0"/>
                  <c:y val="-5.1714446318156193E-2"/>
                </c:manualLayout>
              </c:layout>
              <c:dLblPos val="inEnd"/>
              <c:showVal val="1"/>
            </c:dLbl>
            <c:dLbl>
              <c:idx val="29"/>
              <c:layout>
                <c:manualLayout>
                  <c:x val="0"/>
                  <c:y val="-4.7217537942664436E-2"/>
                </c:manualLayout>
              </c:layout>
              <c:dLblPos val="inEnd"/>
              <c:showVal val="1"/>
            </c:dLbl>
            <c:numFmt formatCode="#,##0.0" sourceLinked="0"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inEnd"/>
            <c:showVal val="1"/>
          </c:dLbls>
          <c:cat>
            <c:strRef>
              <c:f>'Data for graph 2010'!$A$5:$A$37</c:f>
              <c:strCache>
                <c:ptCount val="27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Germany</c:v>
                </c:pt>
                <c:pt idx="4">
                  <c:v>EU 25</c:v>
                </c:pt>
                <c:pt idx="5">
                  <c:v>EU 27</c:v>
                </c:pt>
                <c:pt idx="6">
                  <c:v>Portugal</c:v>
                </c:pt>
                <c:pt idx="7">
                  <c:v>Malta</c:v>
                </c:pt>
                <c:pt idx="8">
                  <c:v>Austria</c:v>
                </c:pt>
                <c:pt idx="9">
                  <c:v>Slovenia</c:v>
                </c:pt>
                <c:pt idx="10">
                  <c:v>Switzerland</c:v>
                </c:pt>
                <c:pt idx="11">
                  <c:v>Belgium</c:v>
                </c:pt>
                <c:pt idx="12">
                  <c:v>Croatia</c:v>
                </c:pt>
                <c:pt idx="13">
                  <c:v>Finland</c:v>
                </c:pt>
                <c:pt idx="14">
                  <c:v>Romania</c:v>
                </c:pt>
                <c:pt idx="15">
                  <c:v>Norway</c:v>
                </c:pt>
                <c:pt idx="16">
                  <c:v>Hungary</c:v>
                </c:pt>
                <c:pt idx="17">
                  <c:v>Denmark</c:v>
                </c:pt>
                <c:pt idx="18">
                  <c:v>Serbia</c:v>
                </c:pt>
                <c:pt idx="19">
                  <c:v>Lithuania</c:v>
                </c:pt>
                <c:pt idx="20">
                  <c:v>Slovakia</c:v>
                </c:pt>
                <c:pt idx="21">
                  <c:v>Sweden</c:v>
                </c:pt>
                <c:pt idx="22">
                  <c:v>Luxembourg</c:v>
                </c:pt>
                <c:pt idx="23">
                  <c:v>Bulgaria</c:v>
                </c:pt>
                <c:pt idx="24">
                  <c:v>Poland</c:v>
                </c:pt>
                <c:pt idx="25">
                  <c:v>Czech Republic</c:v>
                </c:pt>
                <c:pt idx="26">
                  <c:v>Estonia</c:v>
                </c:pt>
              </c:strCache>
            </c:strRef>
          </c:cat>
          <c:val>
            <c:numRef>
              <c:f>'Data for graph 2010'!$G$5:$G$37</c:f>
              <c:numCache>
                <c:formatCode>0.00</c:formatCode>
                <c:ptCount val="27"/>
                <c:pt idx="0">
                  <c:v>5.1736999999999993</c:v>
                </c:pt>
                <c:pt idx="1">
                  <c:v>3.4144109999999999</c:v>
                </c:pt>
                <c:pt idx="2">
                  <c:v>2.871391</c:v>
                </c:pt>
                <c:pt idx="3">
                  <c:v>2.3887330000000002</c:v>
                </c:pt>
                <c:pt idx="4">
                  <c:v>1.970183</c:v>
                </c:pt>
                <c:pt idx="5">
                  <c:v>1.9548010000000002</c:v>
                </c:pt>
                <c:pt idx="6">
                  <c:v>0.78807199999999999</c:v>
                </c:pt>
                <c:pt idx="7">
                  <c:v>1.8122580000000001</c:v>
                </c:pt>
                <c:pt idx="8">
                  <c:v>1.2897010000000002</c:v>
                </c:pt>
                <c:pt idx="9">
                  <c:v>0.57883899999999999</c:v>
                </c:pt>
                <c:pt idx="10">
                  <c:v>1.345496</c:v>
                </c:pt>
                <c:pt idx="11">
                  <c:v>1.3066300000000002</c:v>
                </c:pt>
                <c:pt idx="12">
                  <c:v>0.360064</c:v>
                </c:pt>
                <c:pt idx="13">
                  <c:v>1.2780659999999999</c:v>
                </c:pt>
                <c:pt idx="14">
                  <c:v>0.96993599999999991</c:v>
                </c:pt>
                <c:pt idx="15">
                  <c:v>0.699739</c:v>
                </c:pt>
                <c:pt idx="16">
                  <c:v>0.90958899999999998</c:v>
                </c:pt>
                <c:pt idx="17">
                  <c:v>0.75132300000000007</c:v>
                </c:pt>
                <c:pt idx="18">
                  <c:v>0.60557500000000009</c:v>
                </c:pt>
                <c:pt idx="19">
                  <c:v>0.68320800000000004</c:v>
                </c:pt>
                <c:pt idx="20">
                  <c:v>0.63607599999999997</c:v>
                </c:pt>
                <c:pt idx="21">
                  <c:v>0.82006699999999999</c:v>
                </c:pt>
                <c:pt idx="22">
                  <c:v>0.79867899999999992</c:v>
                </c:pt>
                <c:pt idx="23">
                  <c:v>0.172905</c:v>
                </c:pt>
                <c:pt idx="24">
                  <c:v>0.25215399999999999</c:v>
                </c:pt>
                <c:pt idx="25">
                  <c:v>0.199272</c:v>
                </c:pt>
                <c:pt idx="26">
                  <c:v>0.15313099999999999</c:v>
                </c:pt>
              </c:numCache>
            </c:numRef>
          </c:val>
        </c:ser>
        <c:gapWidth val="407"/>
        <c:overlap val="100"/>
        <c:axId val="76155904"/>
        <c:axId val="76154368"/>
      </c:barChart>
      <c:catAx>
        <c:axId val="75720576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tickLblPos val="nextTo"/>
        <c:spPr>
          <a:ln>
            <a:solidFill>
              <a:schemeClr val="accent1"/>
            </a:solidFill>
          </a:ln>
        </c:spPr>
        <c:txPr>
          <a:bodyPr rot="-5400000" vert="horz"/>
          <a:lstStyle/>
          <a:p>
            <a:pPr>
              <a:defRPr sz="1200"/>
            </a:pPr>
            <a:endParaRPr lang="fr-FR"/>
          </a:p>
        </c:txPr>
        <c:crossAx val="75722112"/>
        <c:crosses val="autoZero"/>
        <c:auto val="1"/>
        <c:lblAlgn val="ctr"/>
        <c:lblOffset val="100"/>
        <c:tickLblSkip val="1"/>
        <c:tickMarkSkip val="1"/>
      </c:catAx>
      <c:valAx>
        <c:axId val="75722112"/>
        <c:scaling>
          <c:orientation val="minMax"/>
          <c:max val="8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1.0008311461067372E-2"/>
              <c:y val="0.31174091434186257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/>
            </a:pPr>
            <a:endParaRPr lang="fr-FR"/>
          </a:p>
        </c:txPr>
        <c:crossAx val="75720576"/>
        <c:crosses val="autoZero"/>
        <c:crossBetween val="between"/>
      </c:valAx>
      <c:valAx>
        <c:axId val="76154368"/>
        <c:scaling>
          <c:orientation val="minMax"/>
          <c:max val="8"/>
        </c:scaling>
        <c:axPos val="r"/>
        <c:numFmt formatCode="0.0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76155904"/>
        <c:crosses val="max"/>
        <c:crossBetween val="between"/>
      </c:valAx>
      <c:catAx>
        <c:axId val="76155904"/>
        <c:scaling>
          <c:orientation val="minMax"/>
        </c:scaling>
        <c:delete val="1"/>
        <c:axPos val="b"/>
        <c:tickLblPos val="nextTo"/>
        <c:crossAx val="761543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8510416666666667"/>
          <c:y val="0.14109050028105677"/>
          <c:w val="0.14895833333333344"/>
          <c:h val="0.5973317753493290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Means-tested benefits (working</a:t>
            </a:r>
            <a:r>
              <a:rPr lang="fr-FR" sz="1600" baseline="0"/>
              <a:t> age and others) </a:t>
            </a:r>
            <a:r>
              <a:rPr lang="fr-FR" sz="1600"/>
              <a:t>in European countries Totals and by function, 2009  </a:t>
            </a:r>
            <a:r>
              <a:rPr lang="fr-FR" sz="1600" b="0"/>
              <a:t>(percentage of GDP)</a:t>
            </a:r>
          </a:p>
        </c:rich>
      </c:tx>
      <c:layout>
        <c:manualLayout>
          <c:xMode val="edge"/>
          <c:yMode val="edge"/>
          <c:x val="6.3680555555555546E-2"/>
          <c:y val="2.9229904440697022E-2"/>
        </c:manualLayout>
      </c:layout>
      <c:overlay val="1"/>
    </c:title>
    <c:plotArea>
      <c:layout>
        <c:manualLayout>
          <c:layoutTarget val="inner"/>
          <c:xMode val="edge"/>
          <c:yMode val="edge"/>
          <c:x val="6.5322944006999131E-2"/>
          <c:y val="0.12709413852779375"/>
          <c:w val="0.7830831146106737"/>
          <c:h val="0.59367405381241345"/>
        </c:manualLayout>
      </c:layout>
      <c:barChart>
        <c:barDir val="col"/>
        <c:grouping val="stacked"/>
        <c:ser>
          <c:idx val="0"/>
          <c:order val="0"/>
          <c:tx>
            <c:strRef>
              <c:f>'Data for graph 2009'!$B$4</c:f>
              <c:strCache>
                <c:ptCount val="1"/>
                <c:pt idx="0">
                  <c:v>Sickness*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cat>
            <c:strRef>
              <c:f>'Data for graph 2009'!$A$5:$A$40</c:f>
              <c:strCache>
                <c:ptCount val="30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France</c:v>
                </c:pt>
                <c:pt idx="4">
                  <c:v>Germany</c:v>
                </c:pt>
                <c:pt idx="5">
                  <c:v>Cyprus</c:v>
                </c:pt>
                <c:pt idx="6">
                  <c:v>EU 25</c:v>
                </c:pt>
                <c:pt idx="7">
                  <c:v>EU 27</c:v>
                </c:pt>
                <c:pt idx="8">
                  <c:v>Malta</c:v>
                </c:pt>
                <c:pt idx="9">
                  <c:v>Spain</c:v>
                </c:pt>
                <c:pt idx="10">
                  <c:v>Belgium</c:v>
                </c:pt>
                <c:pt idx="11">
                  <c:v>Austria</c:v>
                </c:pt>
                <c:pt idx="12">
                  <c:v>Finland</c:v>
                </c:pt>
                <c:pt idx="13">
                  <c:v>Switzerland</c:v>
                </c:pt>
                <c:pt idx="14">
                  <c:v>Greece</c:v>
                </c:pt>
                <c:pt idx="15">
                  <c:v>Hungary</c:v>
                </c:pt>
                <c:pt idx="16">
                  <c:v>Sweden</c:v>
                </c:pt>
                <c:pt idx="17">
                  <c:v>Luxembourg</c:v>
                </c:pt>
                <c:pt idx="18">
                  <c:v>Portugal</c:v>
                </c:pt>
                <c:pt idx="19">
                  <c:v>Denmark</c:v>
                </c:pt>
                <c:pt idx="20">
                  <c:v>Norway</c:v>
                </c:pt>
                <c:pt idx="21">
                  <c:v>Romania</c:v>
                </c:pt>
                <c:pt idx="22">
                  <c:v>Slovenia</c:v>
                </c:pt>
                <c:pt idx="23">
                  <c:v>Italy</c:v>
                </c:pt>
                <c:pt idx="24">
                  <c:v>Lithuania</c:v>
                </c:pt>
                <c:pt idx="25">
                  <c:v>Latvia</c:v>
                </c:pt>
                <c:pt idx="26">
                  <c:v>Poland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Estonia</c:v>
                </c:pt>
              </c:strCache>
            </c:strRef>
          </c:cat>
          <c:val>
            <c:numRef>
              <c:f>'Data for graph 2009'!$B$5:$B$40</c:f>
              <c:numCache>
                <c:formatCode>0.00</c:formatCode>
                <c:ptCount val="30"/>
                <c:pt idx="0">
                  <c:v>1.47736</c:v>
                </c:pt>
                <c:pt idx="1">
                  <c:v>6.8808999999999995E-2</c:v>
                </c:pt>
                <c:pt idx="2">
                  <c:v>5.7089000000000001E-2</c:v>
                </c:pt>
                <c:pt idx="3">
                  <c:v>0.10077999999999999</c:v>
                </c:pt>
                <c:pt idx="4">
                  <c:v>3.5465000000000003E-2</c:v>
                </c:pt>
                <c:pt idx="5">
                  <c:v>1.2400000000000001E-4</c:v>
                </c:pt>
                <c:pt idx="6">
                  <c:v>6.2468000000000003E-2</c:v>
                </c:pt>
                <c:pt idx="7">
                  <c:v>6.1672999999999999E-2</c:v>
                </c:pt>
                <c:pt idx="8">
                  <c:v>1.0438909999999999</c:v>
                </c:pt>
                <c:pt idx="9">
                  <c:v>2.6389999999999999E-3</c:v>
                </c:pt>
                <c:pt idx="10">
                  <c:v>0</c:v>
                </c:pt>
                <c:pt idx="11">
                  <c:v>6.5941E-2</c:v>
                </c:pt>
                <c:pt idx="12">
                  <c:v>0</c:v>
                </c:pt>
                <c:pt idx="13">
                  <c:v>0.139098</c:v>
                </c:pt>
                <c:pt idx="14">
                  <c:v>1.4323000000000001E-2</c:v>
                </c:pt>
                <c:pt idx="15">
                  <c:v>7.7746999999999997E-2</c:v>
                </c:pt>
                <c:pt idx="16">
                  <c:v>0</c:v>
                </c:pt>
                <c:pt idx="17">
                  <c:v>0</c:v>
                </c:pt>
                <c:pt idx="18">
                  <c:v>1.8129999999999999E-3</c:v>
                </c:pt>
                <c:pt idx="19">
                  <c:v>0</c:v>
                </c:pt>
                <c:pt idx="20">
                  <c:v>0</c:v>
                </c:pt>
                <c:pt idx="21">
                  <c:v>1.7960000000000001E-3</c:v>
                </c:pt>
                <c:pt idx="22">
                  <c:v>0</c:v>
                </c:pt>
                <c:pt idx="23">
                  <c:v>2.9808000000000001E-2</c:v>
                </c:pt>
                <c:pt idx="24">
                  <c:v>0</c:v>
                </c:pt>
                <c:pt idx="25">
                  <c:v>3.1241000000000001E-2</c:v>
                </c:pt>
                <c:pt idx="26">
                  <c:v>3.48E-3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for graph 2009'!$C$4</c:f>
              <c:strCache>
                <c:ptCount val="1"/>
                <c:pt idx="0">
                  <c:v>Invalidity and survivors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cat>
            <c:strRef>
              <c:f>'Data for graph 2009'!$A$5:$A$40</c:f>
              <c:strCache>
                <c:ptCount val="30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France</c:v>
                </c:pt>
                <c:pt idx="4">
                  <c:v>Germany</c:v>
                </c:pt>
                <c:pt idx="5">
                  <c:v>Cyprus</c:v>
                </c:pt>
                <c:pt idx="6">
                  <c:v>EU 25</c:v>
                </c:pt>
                <c:pt idx="7">
                  <c:v>EU 27</c:v>
                </c:pt>
                <c:pt idx="8">
                  <c:v>Malta</c:v>
                </c:pt>
                <c:pt idx="9">
                  <c:v>Spain</c:v>
                </c:pt>
                <c:pt idx="10">
                  <c:v>Belgium</c:v>
                </c:pt>
                <c:pt idx="11">
                  <c:v>Austria</c:v>
                </c:pt>
                <c:pt idx="12">
                  <c:v>Finland</c:v>
                </c:pt>
                <c:pt idx="13">
                  <c:v>Switzerland</c:v>
                </c:pt>
                <c:pt idx="14">
                  <c:v>Greece</c:v>
                </c:pt>
                <c:pt idx="15">
                  <c:v>Hungary</c:v>
                </c:pt>
                <c:pt idx="16">
                  <c:v>Sweden</c:v>
                </c:pt>
                <c:pt idx="17">
                  <c:v>Luxembourg</c:v>
                </c:pt>
                <c:pt idx="18">
                  <c:v>Portugal</c:v>
                </c:pt>
                <c:pt idx="19">
                  <c:v>Denmark</c:v>
                </c:pt>
                <c:pt idx="20">
                  <c:v>Norway</c:v>
                </c:pt>
                <c:pt idx="21">
                  <c:v>Romania</c:v>
                </c:pt>
                <c:pt idx="22">
                  <c:v>Slovenia</c:v>
                </c:pt>
                <c:pt idx="23">
                  <c:v>Italy</c:v>
                </c:pt>
                <c:pt idx="24">
                  <c:v>Lithuania</c:v>
                </c:pt>
                <c:pt idx="25">
                  <c:v>Latvia</c:v>
                </c:pt>
                <c:pt idx="26">
                  <c:v>Poland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Estonia</c:v>
                </c:pt>
              </c:strCache>
            </c:strRef>
          </c:cat>
          <c:val>
            <c:numRef>
              <c:f>'Data for graph 2009'!$C$5:$C$40</c:f>
              <c:numCache>
                <c:formatCode>0.00</c:formatCode>
                <c:ptCount val="30"/>
                <c:pt idx="0">
                  <c:v>0.74077100000000007</c:v>
                </c:pt>
                <c:pt idx="1">
                  <c:v>0.47133399999999998</c:v>
                </c:pt>
                <c:pt idx="2">
                  <c:v>0.85634700000000008</c:v>
                </c:pt>
                <c:pt idx="3">
                  <c:v>1.1189549999999999</c:v>
                </c:pt>
                <c:pt idx="4">
                  <c:v>0.748498</c:v>
                </c:pt>
                <c:pt idx="5">
                  <c:v>4.8000000000000001E-5</c:v>
                </c:pt>
                <c:pt idx="6">
                  <c:v>0.64154599999999995</c:v>
                </c:pt>
                <c:pt idx="7">
                  <c:v>0.63409400000000005</c:v>
                </c:pt>
                <c:pt idx="8">
                  <c:v>0.178787</c:v>
                </c:pt>
                <c:pt idx="9">
                  <c:v>0.74932500000000002</c:v>
                </c:pt>
                <c:pt idx="10">
                  <c:v>0.49901400000000001</c:v>
                </c:pt>
                <c:pt idx="11">
                  <c:v>0.56435900000000006</c:v>
                </c:pt>
                <c:pt idx="12">
                  <c:v>0</c:v>
                </c:pt>
                <c:pt idx="13">
                  <c:v>0.28384899999999996</c:v>
                </c:pt>
                <c:pt idx="14">
                  <c:v>0.36302400000000001</c:v>
                </c:pt>
                <c:pt idx="15">
                  <c:v>1.6629999999999999E-2</c:v>
                </c:pt>
                <c:pt idx="16">
                  <c:v>7.1760000000000001E-3</c:v>
                </c:pt>
                <c:pt idx="17">
                  <c:v>0</c:v>
                </c:pt>
                <c:pt idx="18">
                  <c:v>0.20346599999999998</c:v>
                </c:pt>
                <c:pt idx="19">
                  <c:v>8.3999999999999995E-5</c:v>
                </c:pt>
                <c:pt idx="20">
                  <c:v>0.35981799999999997</c:v>
                </c:pt>
                <c:pt idx="21">
                  <c:v>8.9691000000000007E-2</c:v>
                </c:pt>
                <c:pt idx="22">
                  <c:v>0.15690100000000001</c:v>
                </c:pt>
                <c:pt idx="23">
                  <c:v>0.37112499999999998</c:v>
                </c:pt>
                <c:pt idx="24">
                  <c:v>7.28E-3</c:v>
                </c:pt>
                <c:pt idx="25">
                  <c:v>6.0410000000000004E-3</c:v>
                </c:pt>
                <c:pt idx="26">
                  <c:v>2.7497000000000001E-2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for graph 2009'!$D$4</c:f>
              <c:strCache>
                <c:ptCount val="1"/>
                <c:pt idx="0">
                  <c:v>Unemployment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'Data for graph 2009'!$A$5:$A$40</c:f>
              <c:strCache>
                <c:ptCount val="30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France</c:v>
                </c:pt>
                <c:pt idx="4">
                  <c:v>Germany</c:v>
                </c:pt>
                <c:pt idx="5">
                  <c:v>Cyprus</c:v>
                </c:pt>
                <c:pt idx="6">
                  <c:v>EU 25</c:v>
                </c:pt>
                <c:pt idx="7">
                  <c:v>EU 27</c:v>
                </c:pt>
                <c:pt idx="8">
                  <c:v>Malta</c:v>
                </c:pt>
                <c:pt idx="9">
                  <c:v>Spain</c:v>
                </c:pt>
                <c:pt idx="10">
                  <c:v>Belgium</c:v>
                </c:pt>
                <c:pt idx="11">
                  <c:v>Austria</c:v>
                </c:pt>
                <c:pt idx="12">
                  <c:v>Finland</c:v>
                </c:pt>
                <c:pt idx="13">
                  <c:v>Switzerland</c:v>
                </c:pt>
                <c:pt idx="14">
                  <c:v>Greece</c:v>
                </c:pt>
                <c:pt idx="15">
                  <c:v>Hungary</c:v>
                </c:pt>
                <c:pt idx="16">
                  <c:v>Sweden</c:v>
                </c:pt>
                <c:pt idx="17">
                  <c:v>Luxembourg</c:v>
                </c:pt>
                <c:pt idx="18">
                  <c:v>Portugal</c:v>
                </c:pt>
                <c:pt idx="19">
                  <c:v>Denmark</c:v>
                </c:pt>
                <c:pt idx="20">
                  <c:v>Norway</c:v>
                </c:pt>
                <c:pt idx="21">
                  <c:v>Romania</c:v>
                </c:pt>
                <c:pt idx="22">
                  <c:v>Slovenia</c:v>
                </c:pt>
                <c:pt idx="23">
                  <c:v>Italy</c:v>
                </c:pt>
                <c:pt idx="24">
                  <c:v>Lithuania</c:v>
                </c:pt>
                <c:pt idx="25">
                  <c:v>Latvia</c:v>
                </c:pt>
                <c:pt idx="26">
                  <c:v>Poland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Estonia</c:v>
                </c:pt>
              </c:strCache>
            </c:strRef>
          </c:cat>
          <c:val>
            <c:numRef>
              <c:f>'Data for graph 2009'!$D$5:$D$40</c:f>
              <c:numCache>
                <c:formatCode>0.00</c:formatCode>
                <c:ptCount val="30"/>
                <c:pt idx="0">
                  <c:v>1.3109919999999999</c:v>
                </c:pt>
                <c:pt idx="1">
                  <c:v>0.41478100000000001</c:v>
                </c:pt>
                <c:pt idx="2">
                  <c:v>0.27689900000000001</c:v>
                </c:pt>
                <c:pt idx="3">
                  <c:v>0.14916699999999999</c:v>
                </c:pt>
                <c:pt idx="4">
                  <c:v>0.839723</c:v>
                </c:pt>
                <c:pt idx="5">
                  <c:v>1.3389999999999999E-3</c:v>
                </c:pt>
                <c:pt idx="6">
                  <c:v>0.34978799999999999</c:v>
                </c:pt>
                <c:pt idx="7">
                  <c:v>0.349269</c:v>
                </c:pt>
                <c:pt idx="8">
                  <c:v>0.40254299999999998</c:v>
                </c:pt>
                <c:pt idx="9">
                  <c:v>0.63799099999999997</c:v>
                </c:pt>
                <c:pt idx="10">
                  <c:v>0</c:v>
                </c:pt>
                <c:pt idx="11">
                  <c:v>0.260745</c:v>
                </c:pt>
                <c:pt idx="12">
                  <c:v>0.40026099999999998</c:v>
                </c:pt>
                <c:pt idx="13">
                  <c:v>2.9523000000000001E-2</c:v>
                </c:pt>
                <c:pt idx="14">
                  <c:v>1.8109E-2</c:v>
                </c:pt>
                <c:pt idx="15">
                  <c:v>0.28288999999999997</c:v>
                </c:pt>
                <c:pt idx="16">
                  <c:v>0</c:v>
                </c:pt>
                <c:pt idx="17">
                  <c:v>0</c:v>
                </c:pt>
                <c:pt idx="18">
                  <c:v>0.25871699999999997</c:v>
                </c:pt>
                <c:pt idx="19">
                  <c:v>0</c:v>
                </c:pt>
                <c:pt idx="20">
                  <c:v>0</c:v>
                </c:pt>
                <c:pt idx="21">
                  <c:v>0.40154299999999998</c:v>
                </c:pt>
                <c:pt idx="22">
                  <c:v>1.64E-3</c:v>
                </c:pt>
                <c:pt idx="23">
                  <c:v>0</c:v>
                </c:pt>
                <c:pt idx="24">
                  <c:v>0</c:v>
                </c:pt>
                <c:pt idx="25">
                  <c:v>6.1610999999999999E-2</c:v>
                </c:pt>
                <c:pt idx="26">
                  <c:v>4.2667999999999998E-2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for graph 2009'!$E$4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strRef>
              <c:f>'Data for graph 2009'!$A$5:$A$40</c:f>
              <c:strCache>
                <c:ptCount val="30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France</c:v>
                </c:pt>
                <c:pt idx="4">
                  <c:v>Germany</c:v>
                </c:pt>
                <c:pt idx="5">
                  <c:v>Cyprus</c:v>
                </c:pt>
                <c:pt idx="6">
                  <c:v>EU 25</c:v>
                </c:pt>
                <c:pt idx="7">
                  <c:v>EU 27</c:v>
                </c:pt>
                <c:pt idx="8">
                  <c:v>Malta</c:v>
                </c:pt>
                <c:pt idx="9">
                  <c:v>Spain</c:v>
                </c:pt>
                <c:pt idx="10">
                  <c:v>Belgium</c:v>
                </c:pt>
                <c:pt idx="11">
                  <c:v>Austria</c:v>
                </c:pt>
                <c:pt idx="12">
                  <c:v>Finland</c:v>
                </c:pt>
                <c:pt idx="13">
                  <c:v>Switzerland</c:v>
                </c:pt>
                <c:pt idx="14">
                  <c:v>Greece</c:v>
                </c:pt>
                <c:pt idx="15">
                  <c:v>Hungary</c:v>
                </c:pt>
                <c:pt idx="16">
                  <c:v>Sweden</c:v>
                </c:pt>
                <c:pt idx="17">
                  <c:v>Luxembourg</c:v>
                </c:pt>
                <c:pt idx="18">
                  <c:v>Portugal</c:v>
                </c:pt>
                <c:pt idx="19">
                  <c:v>Denmark</c:v>
                </c:pt>
                <c:pt idx="20">
                  <c:v>Norway</c:v>
                </c:pt>
                <c:pt idx="21">
                  <c:v>Romania</c:v>
                </c:pt>
                <c:pt idx="22">
                  <c:v>Slovenia</c:v>
                </c:pt>
                <c:pt idx="23">
                  <c:v>Italy</c:v>
                </c:pt>
                <c:pt idx="24">
                  <c:v>Lithuania</c:v>
                </c:pt>
                <c:pt idx="25">
                  <c:v>Latvia</c:v>
                </c:pt>
                <c:pt idx="26">
                  <c:v>Poland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Estonia</c:v>
                </c:pt>
              </c:strCache>
            </c:strRef>
          </c:cat>
          <c:val>
            <c:numRef>
              <c:f>'Data for graph 2009'!$E$5:$E$40</c:f>
              <c:numCache>
                <c:formatCode>0.00</c:formatCode>
                <c:ptCount val="30"/>
                <c:pt idx="0">
                  <c:v>0.34500500000000001</c:v>
                </c:pt>
                <c:pt idx="1">
                  <c:v>0.376612</c:v>
                </c:pt>
                <c:pt idx="2">
                  <c:v>1.4729840000000001</c:v>
                </c:pt>
                <c:pt idx="3">
                  <c:v>0.84534399999999998</c:v>
                </c:pt>
                <c:pt idx="4">
                  <c:v>0.64709000000000005</c:v>
                </c:pt>
                <c:pt idx="5">
                  <c:v>1.110249</c:v>
                </c:pt>
                <c:pt idx="6">
                  <c:v>0.57675500000000002</c:v>
                </c:pt>
                <c:pt idx="7">
                  <c:v>0.56950000000000001</c:v>
                </c:pt>
                <c:pt idx="8">
                  <c:v>0.16430500000000001</c:v>
                </c:pt>
                <c:pt idx="9">
                  <c:v>0.19930999999999999</c:v>
                </c:pt>
                <c:pt idx="10">
                  <c:v>0.22536900000000001</c:v>
                </c:pt>
                <c:pt idx="11">
                  <c:v>0.12106</c:v>
                </c:pt>
                <c:pt idx="12">
                  <c:v>0.491842</c:v>
                </c:pt>
                <c:pt idx="13">
                  <c:v>0.116386</c:v>
                </c:pt>
                <c:pt idx="14">
                  <c:v>0.49850699999999998</c:v>
                </c:pt>
                <c:pt idx="15">
                  <c:v>0.62540600000000002</c:v>
                </c:pt>
                <c:pt idx="16">
                  <c:v>0.47662399999999999</c:v>
                </c:pt>
                <c:pt idx="17">
                  <c:v>0.33484999999999998</c:v>
                </c:pt>
                <c:pt idx="18">
                  <c:v>2.5569999999999998E-3</c:v>
                </c:pt>
                <c:pt idx="19">
                  <c:v>0.75071500000000002</c:v>
                </c:pt>
                <c:pt idx="20">
                  <c:v>0.15697800000000001</c:v>
                </c:pt>
                <c:pt idx="21">
                  <c:v>2.3347E-2</c:v>
                </c:pt>
                <c:pt idx="22">
                  <c:v>7.9349999999999993E-3</c:v>
                </c:pt>
                <c:pt idx="23">
                  <c:v>2.4742E-2</c:v>
                </c:pt>
                <c:pt idx="24">
                  <c:v>1.645E-3</c:v>
                </c:pt>
                <c:pt idx="25">
                  <c:v>0.12748399999999999</c:v>
                </c:pt>
                <c:pt idx="26">
                  <c:v>6.0073000000000001E-2</c:v>
                </c:pt>
                <c:pt idx="27">
                  <c:v>7.7443999999999999E-2</c:v>
                </c:pt>
                <c:pt idx="28">
                  <c:v>6.4089999999999998E-3</c:v>
                </c:pt>
                <c:pt idx="29">
                  <c:v>3.4755000000000001E-2</c:v>
                </c:pt>
              </c:numCache>
            </c:numRef>
          </c:val>
        </c:ser>
        <c:ser>
          <c:idx val="4"/>
          <c:order val="4"/>
          <c:tx>
            <c:strRef>
              <c:f>'Data for graph 2009'!$F$4</c:f>
              <c:strCache>
                <c:ptCount val="1"/>
                <c:pt idx="0">
                  <c:v>Social exclusion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'Data for graph 2009'!$A$5:$A$40</c:f>
              <c:strCache>
                <c:ptCount val="30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France</c:v>
                </c:pt>
                <c:pt idx="4">
                  <c:v>Germany</c:v>
                </c:pt>
                <c:pt idx="5">
                  <c:v>Cyprus</c:v>
                </c:pt>
                <c:pt idx="6">
                  <c:v>EU 25</c:v>
                </c:pt>
                <c:pt idx="7">
                  <c:v>EU 27</c:v>
                </c:pt>
                <c:pt idx="8">
                  <c:v>Malta</c:v>
                </c:pt>
                <c:pt idx="9">
                  <c:v>Spain</c:v>
                </c:pt>
                <c:pt idx="10">
                  <c:v>Belgium</c:v>
                </c:pt>
                <c:pt idx="11">
                  <c:v>Austria</c:v>
                </c:pt>
                <c:pt idx="12">
                  <c:v>Finland</c:v>
                </c:pt>
                <c:pt idx="13">
                  <c:v>Switzerland</c:v>
                </c:pt>
                <c:pt idx="14">
                  <c:v>Greece</c:v>
                </c:pt>
                <c:pt idx="15">
                  <c:v>Hungary</c:v>
                </c:pt>
                <c:pt idx="16">
                  <c:v>Sweden</c:v>
                </c:pt>
                <c:pt idx="17">
                  <c:v>Luxembourg</c:v>
                </c:pt>
                <c:pt idx="18">
                  <c:v>Portugal</c:v>
                </c:pt>
                <c:pt idx="19">
                  <c:v>Denmark</c:v>
                </c:pt>
                <c:pt idx="20">
                  <c:v>Norway</c:v>
                </c:pt>
                <c:pt idx="21">
                  <c:v>Romania</c:v>
                </c:pt>
                <c:pt idx="22">
                  <c:v>Slovenia</c:v>
                </c:pt>
                <c:pt idx="23">
                  <c:v>Italy</c:v>
                </c:pt>
                <c:pt idx="24">
                  <c:v>Lithuania</c:v>
                </c:pt>
                <c:pt idx="25">
                  <c:v>Latvia</c:v>
                </c:pt>
                <c:pt idx="26">
                  <c:v>Poland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Estonia</c:v>
                </c:pt>
              </c:strCache>
            </c:strRef>
          </c:cat>
          <c:val>
            <c:numRef>
              <c:f>'Data for graph 2009'!$F$5:$F$40</c:f>
              <c:numCache>
                <c:formatCode>0.00</c:formatCode>
                <c:ptCount val="30"/>
                <c:pt idx="0">
                  <c:v>0.57790299999999994</c:v>
                </c:pt>
                <c:pt idx="1">
                  <c:v>2.0346850000000001</c:v>
                </c:pt>
                <c:pt idx="2">
                  <c:v>0.123823</c:v>
                </c:pt>
                <c:pt idx="3">
                  <c:v>0.55637000000000003</c:v>
                </c:pt>
                <c:pt idx="4">
                  <c:v>0.18030499999999999</c:v>
                </c:pt>
                <c:pt idx="5">
                  <c:v>0.98426800000000003</c:v>
                </c:pt>
                <c:pt idx="6">
                  <c:v>0.34271800000000002</c:v>
                </c:pt>
                <c:pt idx="7">
                  <c:v>0.34063399999999999</c:v>
                </c:pt>
                <c:pt idx="8">
                  <c:v>0.109622</c:v>
                </c:pt>
                <c:pt idx="9">
                  <c:v>0.26731199999999999</c:v>
                </c:pt>
                <c:pt idx="10">
                  <c:v>0.57438100000000003</c:v>
                </c:pt>
                <c:pt idx="11">
                  <c:v>0.242593</c:v>
                </c:pt>
                <c:pt idx="12">
                  <c:v>0.34507399999999999</c:v>
                </c:pt>
                <c:pt idx="13">
                  <c:v>0.63731599999999999</c:v>
                </c:pt>
                <c:pt idx="14">
                  <c:v>0.14468700000000001</c:v>
                </c:pt>
                <c:pt idx="15">
                  <c:v>2.5949E-2</c:v>
                </c:pt>
                <c:pt idx="16">
                  <c:v>0.36478899999999997</c:v>
                </c:pt>
                <c:pt idx="17">
                  <c:v>0.481016</c:v>
                </c:pt>
                <c:pt idx="18">
                  <c:v>0.33718999999999999</c:v>
                </c:pt>
                <c:pt idx="19">
                  <c:v>0</c:v>
                </c:pt>
                <c:pt idx="20">
                  <c:v>0.21279300000000001</c:v>
                </c:pt>
                <c:pt idx="21">
                  <c:v>0.20485200000000001</c:v>
                </c:pt>
                <c:pt idx="22">
                  <c:v>0.38712999999999997</c:v>
                </c:pt>
                <c:pt idx="23">
                  <c:v>7.2580000000000006E-2</c:v>
                </c:pt>
                <c:pt idx="24">
                  <c:v>0.324874</c:v>
                </c:pt>
                <c:pt idx="25">
                  <c:v>5.7279999999999998E-2</c:v>
                </c:pt>
                <c:pt idx="26">
                  <c:v>0.13992099999999999</c:v>
                </c:pt>
                <c:pt idx="27">
                  <c:v>7.1057999999999996E-2</c:v>
                </c:pt>
                <c:pt idx="28">
                  <c:v>0.107792</c:v>
                </c:pt>
                <c:pt idx="29">
                  <c:v>6.7559999999999995E-2</c:v>
                </c:pt>
              </c:numCache>
            </c:numRef>
          </c:val>
        </c:ser>
        <c:ser>
          <c:idx val="6"/>
          <c:order val="6"/>
          <c:tx>
            <c:strRef>
              <c:f>'Data for graph 2009'!$H$4</c:f>
              <c:strCache>
                <c:ptCount val="1"/>
                <c:pt idx="0">
                  <c:v>Family and children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'Data for graph 2009'!$A$5:$A$40</c:f>
              <c:strCache>
                <c:ptCount val="30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France</c:v>
                </c:pt>
                <c:pt idx="4">
                  <c:v>Germany</c:v>
                </c:pt>
                <c:pt idx="5">
                  <c:v>Cyprus</c:v>
                </c:pt>
                <c:pt idx="6">
                  <c:v>EU 25</c:v>
                </c:pt>
                <c:pt idx="7">
                  <c:v>EU 27</c:v>
                </c:pt>
                <c:pt idx="8">
                  <c:v>Malta</c:v>
                </c:pt>
                <c:pt idx="9">
                  <c:v>Spain</c:v>
                </c:pt>
                <c:pt idx="10">
                  <c:v>Belgium</c:v>
                </c:pt>
                <c:pt idx="11">
                  <c:v>Austria</c:v>
                </c:pt>
                <c:pt idx="12">
                  <c:v>Finland</c:v>
                </c:pt>
                <c:pt idx="13">
                  <c:v>Switzerland</c:v>
                </c:pt>
                <c:pt idx="14">
                  <c:v>Greece</c:v>
                </c:pt>
                <c:pt idx="15">
                  <c:v>Hungary</c:v>
                </c:pt>
                <c:pt idx="16">
                  <c:v>Sweden</c:v>
                </c:pt>
                <c:pt idx="17">
                  <c:v>Luxembourg</c:v>
                </c:pt>
                <c:pt idx="18">
                  <c:v>Portugal</c:v>
                </c:pt>
                <c:pt idx="19">
                  <c:v>Denmark</c:v>
                </c:pt>
                <c:pt idx="20">
                  <c:v>Norway</c:v>
                </c:pt>
                <c:pt idx="21">
                  <c:v>Romania</c:v>
                </c:pt>
                <c:pt idx="22">
                  <c:v>Slovenia</c:v>
                </c:pt>
                <c:pt idx="23">
                  <c:v>Italy</c:v>
                </c:pt>
                <c:pt idx="24">
                  <c:v>Lithuania</c:v>
                </c:pt>
                <c:pt idx="25">
                  <c:v>Latvia</c:v>
                </c:pt>
                <c:pt idx="26">
                  <c:v>Poland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Estonia</c:v>
                </c:pt>
              </c:strCache>
            </c:strRef>
          </c:cat>
          <c:val>
            <c:numRef>
              <c:f>'Data for graph 2009'!$H$5:$H$40</c:f>
              <c:numCache>
                <c:formatCode>0.00</c:formatCode>
                <c:ptCount val="30"/>
                <c:pt idx="0">
                  <c:v>1.3323590000000001</c:v>
                </c:pt>
                <c:pt idx="1">
                  <c:v>0.18629200000000001</c:v>
                </c:pt>
                <c:pt idx="2">
                  <c:v>0.239791</c:v>
                </c:pt>
                <c:pt idx="3">
                  <c:v>1.0243599999999999</c:v>
                </c:pt>
                <c:pt idx="4">
                  <c:v>1.0726329999999999</c:v>
                </c:pt>
                <c:pt idx="5">
                  <c:v>7.1000000000000002E-4</c:v>
                </c:pt>
                <c:pt idx="6">
                  <c:v>0.67355299999999996</c:v>
                </c:pt>
                <c:pt idx="7">
                  <c:v>0.66800300000000001</c:v>
                </c:pt>
                <c:pt idx="8">
                  <c:v>0.416578</c:v>
                </c:pt>
                <c:pt idx="9">
                  <c:v>0.36568099999999998</c:v>
                </c:pt>
                <c:pt idx="10">
                  <c:v>1.1102000000000001E-2</c:v>
                </c:pt>
                <c:pt idx="11">
                  <c:v>0.24806800000000001</c:v>
                </c:pt>
                <c:pt idx="12">
                  <c:v>2.903E-2</c:v>
                </c:pt>
                <c:pt idx="13">
                  <c:v>3.3242000000000001E-2</c:v>
                </c:pt>
                <c:pt idx="14">
                  <c:v>0.57875500000000002</c:v>
                </c:pt>
                <c:pt idx="15">
                  <c:v>0.11257200000000001</c:v>
                </c:pt>
                <c:pt idx="16">
                  <c:v>0</c:v>
                </c:pt>
                <c:pt idx="17">
                  <c:v>0</c:v>
                </c:pt>
                <c:pt idx="18">
                  <c:v>1.1997629999999999</c:v>
                </c:pt>
                <c:pt idx="19">
                  <c:v>0.24479500000000001</c:v>
                </c:pt>
                <c:pt idx="20">
                  <c:v>0.14530899999999999</c:v>
                </c:pt>
                <c:pt idx="21">
                  <c:v>0.13828499999999999</c:v>
                </c:pt>
                <c:pt idx="22">
                  <c:v>1.3088820000000001</c:v>
                </c:pt>
                <c:pt idx="23">
                  <c:v>1.0243450000000001</c:v>
                </c:pt>
                <c:pt idx="24">
                  <c:v>0.13179099999999999</c:v>
                </c:pt>
                <c:pt idx="25">
                  <c:v>3.5235000000000002E-2</c:v>
                </c:pt>
                <c:pt idx="26">
                  <c:v>0.43980399999999997</c:v>
                </c:pt>
                <c:pt idx="27">
                  <c:v>0.20586699999999999</c:v>
                </c:pt>
                <c:pt idx="28">
                  <c:v>0.61580199999999996</c:v>
                </c:pt>
                <c:pt idx="29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'Data for graph 2009'!$I$4</c:f>
              <c:strCache>
                <c:ptCount val="1"/>
                <c:pt idx="0">
                  <c:v>Old age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'Data for graph 2009'!$A$5:$A$40</c:f>
              <c:strCache>
                <c:ptCount val="30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France</c:v>
                </c:pt>
                <c:pt idx="4">
                  <c:v>Germany</c:v>
                </c:pt>
                <c:pt idx="5">
                  <c:v>Cyprus</c:v>
                </c:pt>
                <c:pt idx="6">
                  <c:v>EU 25</c:v>
                </c:pt>
                <c:pt idx="7">
                  <c:v>EU 27</c:v>
                </c:pt>
                <c:pt idx="8">
                  <c:v>Malta</c:v>
                </c:pt>
                <c:pt idx="9">
                  <c:v>Spain</c:v>
                </c:pt>
                <c:pt idx="10">
                  <c:v>Belgium</c:v>
                </c:pt>
                <c:pt idx="11">
                  <c:v>Austria</c:v>
                </c:pt>
                <c:pt idx="12">
                  <c:v>Finland</c:v>
                </c:pt>
                <c:pt idx="13">
                  <c:v>Switzerland</c:v>
                </c:pt>
                <c:pt idx="14">
                  <c:v>Greece</c:v>
                </c:pt>
                <c:pt idx="15">
                  <c:v>Hungary</c:v>
                </c:pt>
                <c:pt idx="16">
                  <c:v>Sweden</c:v>
                </c:pt>
                <c:pt idx="17">
                  <c:v>Luxembourg</c:v>
                </c:pt>
                <c:pt idx="18">
                  <c:v>Portugal</c:v>
                </c:pt>
                <c:pt idx="19">
                  <c:v>Denmark</c:v>
                </c:pt>
                <c:pt idx="20">
                  <c:v>Norway</c:v>
                </c:pt>
                <c:pt idx="21">
                  <c:v>Romania</c:v>
                </c:pt>
                <c:pt idx="22">
                  <c:v>Slovenia</c:v>
                </c:pt>
                <c:pt idx="23">
                  <c:v>Italy</c:v>
                </c:pt>
                <c:pt idx="24">
                  <c:v>Lithuania</c:v>
                </c:pt>
                <c:pt idx="25">
                  <c:v>Latvia</c:v>
                </c:pt>
                <c:pt idx="26">
                  <c:v>Poland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Estonia</c:v>
                </c:pt>
              </c:strCache>
            </c:strRef>
          </c:cat>
          <c:val>
            <c:numRef>
              <c:f>'Data for graph 2009'!$I$5:$I$40</c:f>
              <c:numCache>
                <c:formatCode>0.00</c:formatCode>
                <c:ptCount val="30"/>
                <c:pt idx="0">
                  <c:v>0.93006599999999995</c:v>
                </c:pt>
                <c:pt idx="1">
                  <c:v>0.95212200000000002</c:v>
                </c:pt>
                <c:pt idx="2">
                  <c:v>1.1994739999999999</c:v>
                </c:pt>
                <c:pt idx="3">
                  <c:v>0.75016499999999997</c:v>
                </c:pt>
                <c:pt idx="4">
                  <c:v>2.8288000000000001E-2</c:v>
                </c:pt>
                <c:pt idx="5">
                  <c:v>0.65617499999999995</c:v>
                </c:pt>
                <c:pt idx="6">
                  <c:v>0.556786</c:v>
                </c:pt>
                <c:pt idx="7">
                  <c:v>0.55010199999999998</c:v>
                </c:pt>
                <c:pt idx="8">
                  <c:v>0.35036499999999998</c:v>
                </c:pt>
                <c:pt idx="9">
                  <c:v>1.2437199999999999</c:v>
                </c:pt>
                <c:pt idx="10">
                  <c:v>0.119772</c:v>
                </c:pt>
                <c:pt idx="11">
                  <c:v>0.60942799999999997</c:v>
                </c:pt>
                <c:pt idx="12">
                  <c:v>0</c:v>
                </c:pt>
                <c:pt idx="13">
                  <c:v>0.36024299999999998</c:v>
                </c:pt>
                <c:pt idx="14">
                  <c:v>0.328903</c:v>
                </c:pt>
                <c:pt idx="15">
                  <c:v>2.9914E-2</c:v>
                </c:pt>
                <c:pt idx="16">
                  <c:v>1.6063999999999998E-2</c:v>
                </c:pt>
                <c:pt idx="17">
                  <c:v>1.7918E-2</c:v>
                </c:pt>
                <c:pt idx="18">
                  <c:v>0.73327399999999998</c:v>
                </c:pt>
                <c:pt idx="19">
                  <c:v>0</c:v>
                </c:pt>
                <c:pt idx="20">
                  <c:v>0.26148700000000002</c:v>
                </c:pt>
                <c:pt idx="21">
                  <c:v>5.3859999999999998E-2</c:v>
                </c:pt>
                <c:pt idx="22">
                  <c:v>0.14365900000000001</c:v>
                </c:pt>
                <c:pt idx="23">
                  <c:v>0.425676</c:v>
                </c:pt>
                <c:pt idx="24">
                  <c:v>2.3921999999999999E-2</c:v>
                </c:pt>
                <c:pt idx="25">
                  <c:v>0</c:v>
                </c:pt>
                <c:pt idx="26">
                  <c:v>0</c:v>
                </c:pt>
                <c:pt idx="27">
                  <c:v>2.6699999999999998E-4</c:v>
                </c:pt>
                <c:pt idx="28">
                  <c:v>8.1880000000000008E-3</c:v>
                </c:pt>
                <c:pt idx="29">
                  <c:v>0</c:v>
                </c:pt>
              </c:numCache>
            </c:numRef>
          </c:val>
        </c:ser>
        <c:gapWidth val="21"/>
        <c:overlap val="100"/>
        <c:axId val="49726976"/>
        <c:axId val="49728512"/>
      </c:barChart>
      <c:barChart>
        <c:barDir val="col"/>
        <c:grouping val="stacked"/>
        <c:ser>
          <c:idx val="5"/>
          <c:order val="5"/>
          <c:tx>
            <c:strRef>
              <c:f>'Data for graph 2009'!$G$4</c:f>
              <c:strCache>
                <c:ptCount val="1"/>
                <c:pt idx="0">
                  <c:v>Total working age means-tested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dLbls>
            <c:dLbl>
              <c:idx val="24"/>
              <c:layout>
                <c:manualLayout>
                  <c:x val="0"/>
                  <c:y val="-4.721753794266443E-2"/>
                </c:manualLayout>
              </c:layout>
              <c:dLblPos val="inEnd"/>
              <c:showVal val="1"/>
            </c:dLbl>
            <c:dLbl>
              <c:idx val="25"/>
              <c:layout>
                <c:manualLayout>
                  <c:x val="-1.3888888888888894E-3"/>
                  <c:y val="-4.721753794266443E-2"/>
                </c:manualLayout>
              </c:layout>
              <c:dLblPos val="inEnd"/>
              <c:showVal val="1"/>
            </c:dLbl>
            <c:dLbl>
              <c:idx val="26"/>
              <c:layout>
                <c:manualLayout>
                  <c:x val="-2.7777777777778811E-3"/>
                  <c:y val="-5.1714446318156283E-2"/>
                </c:manualLayout>
              </c:layout>
              <c:dLblPos val="inEnd"/>
              <c:showVal val="1"/>
            </c:dLbl>
            <c:dLbl>
              <c:idx val="27"/>
              <c:layout>
                <c:manualLayout>
                  <c:x val="1.0185067526416003E-16"/>
                  <c:y val="-4.9465992130410363E-2"/>
                </c:manualLayout>
              </c:layout>
              <c:dLblPos val="inEnd"/>
              <c:showVal val="1"/>
            </c:dLbl>
            <c:dLbl>
              <c:idx val="28"/>
              <c:layout>
                <c:manualLayout>
                  <c:x val="0"/>
                  <c:y val="-5.1714446318156193E-2"/>
                </c:manualLayout>
              </c:layout>
              <c:dLblPos val="inEnd"/>
              <c:showVal val="1"/>
            </c:dLbl>
            <c:dLbl>
              <c:idx val="29"/>
              <c:layout>
                <c:manualLayout>
                  <c:x val="0"/>
                  <c:y val="-4.721753794266443E-2"/>
                </c:manualLayout>
              </c:layout>
              <c:dLblPos val="inEnd"/>
              <c:showVal val="1"/>
            </c:dLbl>
            <c:numFmt formatCode="#,##0.0" sourceLinked="0"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inEnd"/>
            <c:showVal val="1"/>
          </c:dLbls>
          <c:cat>
            <c:strRef>
              <c:f>'Data for graph 2009'!$A$5:$A$40</c:f>
              <c:strCache>
                <c:ptCount val="30"/>
                <c:pt idx="0">
                  <c:v>Ireland</c:v>
                </c:pt>
                <c:pt idx="1">
                  <c:v>Netherlands</c:v>
                </c:pt>
                <c:pt idx="2">
                  <c:v>United Kingdom</c:v>
                </c:pt>
                <c:pt idx="3">
                  <c:v>France</c:v>
                </c:pt>
                <c:pt idx="4">
                  <c:v>Germany</c:v>
                </c:pt>
                <c:pt idx="5">
                  <c:v>Cyprus</c:v>
                </c:pt>
                <c:pt idx="6">
                  <c:v>EU 25</c:v>
                </c:pt>
                <c:pt idx="7">
                  <c:v>EU 27</c:v>
                </c:pt>
                <c:pt idx="8">
                  <c:v>Malta</c:v>
                </c:pt>
                <c:pt idx="9">
                  <c:v>Spain</c:v>
                </c:pt>
                <c:pt idx="10">
                  <c:v>Belgium</c:v>
                </c:pt>
                <c:pt idx="11">
                  <c:v>Austria</c:v>
                </c:pt>
                <c:pt idx="12">
                  <c:v>Finland</c:v>
                </c:pt>
                <c:pt idx="13">
                  <c:v>Switzerland</c:v>
                </c:pt>
                <c:pt idx="14">
                  <c:v>Greece</c:v>
                </c:pt>
                <c:pt idx="15">
                  <c:v>Hungary</c:v>
                </c:pt>
                <c:pt idx="16">
                  <c:v>Sweden</c:v>
                </c:pt>
                <c:pt idx="17">
                  <c:v>Luxembourg</c:v>
                </c:pt>
                <c:pt idx="18">
                  <c:v>Portugal</c:v>
                </c:pt>
                <c:pt idx="19">
                  <c:v>Denmark</c:v>
                </c:pt>
                <c:pt idx="20">
                  <c:v>Norway</c:v>
                </c:pt>
                <c:pt idx="21">
                  <c:v>Romania</c:v>
                </c:pt>
                <c:pt idx="22">
                  <c:v>Slovenia</c:v>
                </c:pt>
                <c:pt idx="23">
                  <c:v>Italy</c:v>
                </c:pt>
                <c:pt idx="24">
                  <c:v>Lithuania</c:v>
                </c:pt>
                <c:pt idx="25">
                  <c:v>Latvia</c:v>
                </c:pt>
                <c:pt idx="26">
                  <c:v>Poland</c:v>
                </c:pt>
                <c:pt idx="27">
                  <c:v>Czech Republic</c:v>
                </c:pt>
                <c:pt idx="28">
                  <c:v>Bulgaria</c:v>
                </c:pt>
                <c:pt idx="29">
                  <c:v>Estonia</c:v>
                </c:pt>
              </c:strCache>
            </c:strRef>
          </c:cat>
          <c:val>
            <c:numRef>
              <c:f>'Data for graph 2009'!$G$5:$G$40</c:f>
              <c:numCache>
                <c:formatCode>0.00</c:formatCode>
                <c:ptCount val="30"/>
                <c:pt idx="0">
                  <c:v>4.4520309999999998</c:v>
                </c:pt>
                <c:pt idx="1">
                  <c:v>3.3662209999999999</c:v>
                </c:pt>
                <c:pt idx="2">
                  <c:v>2.7871420000000002</c:v>
                </c:pt>
                <c:pt idx="3">
                  <c:v>2.7706160000000004</c:v>
                </c:pt>
                <c:pt idx="4">
                  <c:v>2.4510810000000003</c:v>
                </c:pt>
                <c:pt idx="5">
                  <c:v>2.096028</c:v>
                </c:pt>
                <c:pt idx="6">
                  <c:v>1.9732750000000001</c:v>
                </c:pt>
                <c:pt idx="7">
                  <c:v>1.9551700000000003</c:v>
                </c:pt>
                <c:pt idx="8">
                  <c:v>1.8991479999999998</c:v>
                </c:pt>
                <c:pt idx="9">
                  <c:v>1.8565770000000001</c:v>
                </c:pt>
                <c:pt idx="10">
                  <c:v>1.298764</c:v>
                </c:pt>
                <c:pt idx="11">
                  <c:v>1.2546980000000001</c:v>
                </c:pt>
                <c:pt idx="12">
                  <c:v>1.237177</c:v>
                </c:pt>
                <c:pt idx="13">
                  <c:v>1.206172</c:v>
                </c:pt>
                <c:pt idx="14">
                  <c:v>1.0386500000000001</c:v>
                </c:pt>
                <c:pt idx="15">
                  <c:v>1.0286219999999999</c:v>
                </c:pt>
                <c:pt idx="16">
                  <c:v>0.84858900000000004</c:v>
                </c:pt>
                <c:pt idx="17">
                  <c:v>0.81586599999999998</c:v>
                </c:pt>
                <c:pt idx="18">
                  <c:v>0.80374299999999987</c:v>
                </c:pt>
                <c:pt idx="19">
                  <c:v>0.75079899999999999</c:v>
                </c:pt>
                <c:pt idx="20">
                  <c:v>0.72958900000000004</c:v>
                </c:pt>
                <c:pt idx="21">
                  <c:v>0.72122900000000001</c:v>
                </c:pt>
                <c:pt idx="22">
                  <c:v>0.55360600000000004</c:v>
                </c:pt>
                <c:pt idx="23">
                  <c:v>0.498255</c:v>
                </c:pt>
                <c:pt idx="24">
                  <c:v>0.33379900000000001</c:v>
                </c:pt>
                <c:pt idx="25">
                  <c:v>0.28365699999999999</c:v>
                </c:pt>
                <c:pt idx="26">
                  <c:v>0.27363899999999997</c:v>
                </c:pt>
                <c:pt idx="27">
                  <c:v>0.148502</c:v>
                </c:pt>
                <c:pt idx="28">
                  <c:v>0.114201</c:v>
                </c:pt>
                <c:pt idx="29">
                  <c:v>0.10231499999999999</c:v>
                </c:pt>
              </c:numCache>
            </c:numRef>
          </c:val>
        </c:ser>
        <c:gapWidth val="407"/>
        <c:overlap val="100"/>
        <c:axId val="49740416"/>
        <c:axId val="49738880"/>
      </c:barChart>
      <c:catAx>
        <c:axId val="49726976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tickLblPos val="nextTo"/>
        <c:spPr>
          <a:ln>
            <a:solidFill>
              <a:schemeClr val="accent1"/>
            </a:solidFill>
          </a:ln>
        </c:spPr>
        <c:txPr>
          <a:bodyPr rot="-5400000" vert="horz"/>
          <a:lstStyle/>
          <a:p>
            <a:pPr>
              <a:defRPr sz="1200"/>
            </a:pPr>
            <a:endParaRPr lang="fr-FR"/>
          </a:p>
        </c:txPr>
        <c:crossAx val="49728512"/>
        <c:crosses val="autoZero"/>
        <c:auto val="1"/>
        <c:lblAlgn val="ctr"/>
        <c:lblOffset val="100"/>
        <c:tickLblSkip val="1"/>
        <c:tickMarkSkip val="1"/>
      </c:catAx>
      <c:valAx>
        <c:axId val="49728512"/>
        <c:scaling>
          <c:orientation val="minMax"/>
          <c:max val="7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1.0008311461067371E-2"/>
              <c:y val="0.31174091434186252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/>
            </a:pPr>
            <a:endParaRPr lang="fr-FR"/>
          </a:p>
        </c:txPr>
        <c:crossAx val="49726976"/>
        <c:crosses val="autoZero"/>
        <c:crossBetween val="between"/>
      </c:valAx>
      <c:valAx>
        <c:axId val="49738880"/>
        <c:scaling>
          <c:orientation val="minMax"/>
          <c:max val="7"/>
        </c:scaling>
        <c:axPos val="r"/>
        <c:numFmt formatCode="0.0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49740416"/>
        <c:crosses val="max"/>
        <c:crossBetween val="between"/>
      </c:valAx>
      <c:catAx>
        <c:axId val="49740416"/>
        <c:scaling>
          <c:orientation val="minMax"/>
        </c:scaling>
        <c:delete val="1"/>
        <c:axPos val="b"/>
        <c:tickLblPos val="nextTo"/>
        <c:crossAx val="497388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85104166666666681"/>
          <c:y val="0.12759977515458121"/>
          <c:w val="0.14895833333333339"/>
          <c:h val="0.59733177534932913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0.8375</cdr:x>
      <cdr:y>0.28162</cdr:y>
    </cdr:from>
    <cdr:to>
      <cdr:x>0.85937</cdr:x>
      <cdr:y>0.63406</cdr:y>
    </cdr:to>
    <cdr:sp macro="" textlink="">
      <cdr:nvSpPr>
        <cdr:cNvPr id="2" name="Parenthèse ouvrante 1"/>
        <cdr:cNvSpPr/>
      </cdr:nvSpPr>
      <cdr:spPr bwMode="auto">
        <a:xfrm xmlns:a="http://schemas.openxmlformats.org/drawingml/2006/main">
          <a:off x="7658099" y="1590675"/>
          <a:ext cx="200025" cy="1990725"/>
        </a:xfrm>
        <a:prstGeom xmlns:a="http://schemas.openxmlformats.org/drawingml/2006/main" prst="leftBracke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0.77813</cdr:x>
      <cdr:y>0.28331</cdr:y>
    </cdr:from>
    <cdr:to>
      <cdr:x>0.83125</cdr:x>
      <cdr:y>0.63912</cdr:y>
    </cdr:to>
    <cdr:sp macro="" textlink="">
      <cdr:nvSpPr>
        <cdr:cNvPr id="3" name="ZoneTexte 2"/>
        <cdr:cNvSpPr txBox="1"/>
      </cdr:nvSpPr>
      <cdr:spPr>
        <a:xfrm xmlns:a="http://schemas.openxmlformats.org/drawingml/2006/main" rot="16200000">
          <a:off x="6353175" y="2362200"/>
          <a:ext cx="20097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fr-FR" sz="1400"/>
            <a:t>Benefits mainly</a:t>
          </a:r>
          <a:r>
            <a:rPr lang="fr-FR" sz="1400" baseline="0"/>
            <a:t> for the working age</a:t>
          </a:r>
          <a:endParaRPr lang="fr-FR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0.8375</cdr:x>
      <cdr:y>0.28162</cdr:y>
    </cdr:from>
    <cdr:to>
      <cdr:x>0.85937</cdr:x>
      <cdr:y>0.63406</cdr:y>
    </cdr:to>
    <cdr:sp macro="" textlink="">
      <cdr:nvSpPr>
        <cdr:cNvPr id="2" name="Parenthèse ouvrante 1"/>
        <cdr:cNvSpPr/>
      </cdr:nvSpPr>
      <cdr:spPr bwMode="auto">
        <a:xfrm xmlns:a="http://schemas.openxmlformats.org/drawingml/2006/main">
          <a:off x="7658099" y="1590675"/>
          <a:ext cx="200025" cy="1990725"/>
        </a:xfrm>
        <a:prstGeom xmlns:a="http://schemas.openxmlformats.org/drawingml/2006/main" prst="leftBracke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0.77813</cdr:x>
      <cdr:y>0.28331</cdr:y>
    </cdr:from>
    <cdr:to>
      <cdr:x>0.83125</cdr:x>
      <cdr:y>0.63912</cdr:y>
    </cdr:to>
    <cdr:sp macro="" textlink="">
      <cdr:nvSpPr>
        <cdr:cNvPr id="3" name="ZoneTexte 2"/>
        <cdr:cNvSpPr txBox="1"/>
      </cdr:nvSpPr>
      <cdr:spPr>
        <a:xfrm xmlns:a="http://schemas.openxmlformats.org/drawingml/2006/main" rot="16200000">
          <a:off x="6353175" y="2362200"/>
          <a:ext cx="20097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fr-FR" sz="1400"/>
            <a:t>Benefits mainly</a:t>
          </a:r>
          <a:r>
            <a:rPr lang="fr-FR" sz="1400" baseline="0"/>
            <a:t> for the working age</a:t>
          </a:r>
          <a:endParaRPr lang="fr-FR" sz="14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opLeftCell="A5" workbookViewId="0">
      <selection activeCell="IX4" sqref="IX4"/>
    </sheetView>
  </sheetViews>
  <sheetFormatPr baseColWidth="10" defaultRowHeight="12.75" customHeight="1" zeroHeight="1"/>
  <cols>
    <col min="1" max="1" width="34.85546875" style="1" customWidth="1"/>
    <col min="2" max="10" width="11.42578125" style="1"/>
    <col min="11" max="11" width="3.5703125" style="1" customWidth="1"/>
    <col min="12" max="256" width="0" style="1" hidden="1" customWidth="1"/>
    <col min="257" max="16384" width="11.42578125" style="1"/>
  </cols>
  <sheetData>
    <row r="1" spans="1:10" ht="18.75">
      <c r="A1" s="18" t="s">
        <v>86</v>
      </c>
    </row>
    <row r="2" spans="1:10"/>
    <row r="3" spans="1:10"/>
    <row r="4" spans="1:10" ht="51">
      <c r="A4" s="12" t="s">
        <v>36</v>
      </c>
      <c r="B4" s="12" t="s">
        <v>69</v>
      </c>
      <c r="C4" s="12" t="s">
        <v>70</v>
      </c>
      <c r="D4" s="12" t="s">
        <v>32</v>
      </c>
      <c r="E4" s="12" t="s">
        <v>31</v>
      </c>
      <c r="F4" s="12" t="s">
        <v>35</v>
      </c>
      <c r="G4" s="13" t="s">
        <v>72</v>
      </c>
      <c r="H4" s="12" t="s">
        <v>71</v>
      </c>
      <c r="I4" s="12" t="s">
        <v>51</v>
      </c>
      <c r="J4" s="12" t="s">
        <v>37</v>
      </c>
    </row>
    <row r="5" spans="1:10">
      <c r="A5" s="15" t="s">
        <v>8</v>
      </c>
      <c r="B5" s="15">
        <v>1.69754</v>
      </c>
      <c r="C5" s="15">
        <v>0.7327530000000001</v>
      </c>
      <c r="D5" s="15">
        <v>1.8035909999999999</v>
      </c>
      <c r="E5" s="15">
        <v>0.33308700000000002</v>
      </c>
      <c r="F5" s="15">
        <v>0.60672899999999996</v>
      </c>
      <c r="G5" s="15">
        <f>B5+C5+D5+E5+F5</f>
        <v>5.1736999999999993</v>
      </c>
      <c r="H5" s="15">
        <v>1.4174720000000001</v>
      </c>
      <c r="I5" s="15">
        <v>0.96498899999999999</v>
      </c>
      <c r="J5" s="15">
        <v>7.5561609999999995</v>
      </c>
    </row>
    <row r="6" spans="1:10">
      <c r="A6" s="15" t="s">
        <v>18</v>
      </c>
      <c r="B6" s="15">
        <v>1.9023999999999999E-2</v>
      </c>
      <c r="C6" s="15">
        <v>0.50022100000000003</v>
      </c>
      <c r="D6" s="15">
        <v>0.45571899999999999</v>
      </c>
      <c r="E6" s="15">
        <v>0.38064300000000001</v>
      </c>
      <c r="F6" s="15">
        <v>2.0588039999999999</v>
      </c>
      <c r="G6" s="15">
        <f>B6+C6+D6+E6+F6</f>
        <v>3.4144109999999999</v>
      </c>
      <c r="H6" s="15">
        <v>0.17291200000000001</v>
      </c>
      <c r="I6" s="15">
        <v>1.0228619999999999</v>
      </c>
      <c r="J6" s="15">
        <v>4.6101849999999995</v>
      </c>
    </row>
    <row r="7" spans="1:10">
      <c r="A7" s="15" t="s">
        <v>27</v>
      </c>
      <c r="B7" s="15">
        <v>8.9883000000000005E-2</v>
      </c>
      <c r="C7" s="15">
        <v>0.83600199999999991</v>
      </c>
      <c r="D7" s="15">
        <v>0.26580100000000001</v>
      </c>
      <c r="E7" s="15">
        <v>1.5088999999999999</v>
      </c>
      <c r="F7" s="15">
        <v>0.17080500000000001</v>
      </c>
      <c r="G7" s="15">
        <f>B7+C7+D7+E7+F7</f>
        <v>2.871391</v>
      </c>
      <c r="H7" s="15">
        <v>0.21642700000000001</v>
      </c>
      <c r="I7" s="15">
        <v>1.1408400000000001</v>
      </c>
      <c r="J7" s="15">
        <v>4.2286580000000002</v>
      </c>
    </row>
    <row r="8" spans="1:10">
      <c r="A8" s="16" t="s">
        <v>34</v>
      </c>
      <c r="B8" s="15">
        <v>3.3237000000000003E-2</v>
      </c>
      <c r="C8" s="15">
        <v>0.74855800000000006</v>
      </c>
      <c r="D8" s="15">
        <v>0.80032599999999998</v>
      </c>
      <c r="E8" s="15">
        <v>0.62912800000000002</v>
      </c>
      <c r="F8" s="15">
        <v>0.177484</v>
      </c>
      <c r="G8" s="15">
        <f>B8+C8+D8+E8+F8</f>
        <v>2.3887330000000002</v>
      </c>
      <c r="H8" s="15">
        <v>1.113453</v>
      </c>
      <c r="I8" s="15">
        <v>2.8355000000000002E-2</v>
      </c>
      <c r="J8" s="15">
        <v>3.5305409999999999</v>
      </c>
    </row>
    <row r="9" spans="1:10">
      <c r="A9" s="16" t="s">
        <v>74</v>
      </c>
      <c r="B9" s="15">
        <v>6.3876000000000002E-2</v>
      </c>
      <c r="C9" s="15">
        <v>0.57682500000000003</v>
      </c>
      <c r="D9" s="15">
        <v>0.36794500000000002</v>
      </c>
      <c r="E9" s="15">
        <v>0.581762</v>
      </c>
      <c r="F9" s="15">
        <v>0.37977499999999997</v>
      </c>
      <c r="G9" s="15">
        <f>B9+C9+D9+E9+F9</f>
        <v>1.970183</v>
      </c>
      <c r="H9" s="15">
        <v>0.58312299999999995</v>
      </c>
      <c r="I9" s="15">
        <v>0.53471599999999997</v>
      </c>
      <c r="J9" s="15">
        <v>3.088022</v>
      </c>
    </row>
    <row r="10" spans="1:10">
      <c r="A10" s="30" t="s">
        <v>73</v>
      </c>
      <c r="B10" s="14">
        <v>6.3061000000000006E-2</v>
      </c>
      <c r="C10" s="14">
        <v>0.57036799999999999</v>
      </c>
      <c r="D10" s="14">
        <v>0.36884299999999998</v>
      </c>
      <c r="E10" s="14">
        <v>0.57443100000000002</v>
      </c>
      <c r="F10" s="14">
        <v>0.37809799999999999</v>
      </c>
      <c r="G10" s="14">
        <f>B10+C10+D10+E10+F10</f>
        <v>1.9548010000000002</v>
      </c>
      <c r="H10" s="14">
        <v>0.57896999999999998</v>
      </c>
      <c r="I10" s="14">
        <v>0.52866500000000005</v>
      </c>
      <c r="J10" s="14">
        <v>3.0624360000000004</v>
      </c>
    </row>
    <row r="11" spans="1:10">
      <c r="A11" s="15" t="s">
        <v>21</v>
      </c>
      <c r="B11" s="15">
        <v>1.5809999999999999E-3</v>
      </c>
      <c r="C11" s="15">
        <v>0.20119000000000001</v>
      </c>
      <c r="D11" s="15">
        <v>0.247137</v>
      </c>
      <c r="E11" s="15">
        <v>2.085E-3</v>
      </c>
      <c r="F11" s="15">
        <v>0.33607900000000002</v>
      </c>
      <c r="G11" s="15">
        <f>B11+C11+D11+E11+F11</f>
        <v>0.78807199999999999</v>
      </c>
      <c r="H11" s="15">
        <v>1.1518619999999999</v>
      </c>
      <c r="I11" s="15">
        <v>0.74030899999999999</v>
      </c>
      <c r="J11" s="15">
        <v>2.6802429999999999</v>
      </c>
    </row>
    <row r="12" spans="1:10">
      <c r="A12" s="15" t="s">
        <v>17</v>
      </c>
      <c r="B12" s="15">
        <v>0.99314499999999994</v>
      </c>
      <c r="C12" s="15">
        <v>0.177647</v>
      </c>
      <c r="D12" s="15">
        <v>0.38183400000000001</v>
      </c>
      <c r="E12" s="15">
        <v>0.160417</v>
      </c>
      <c r="F12" s="15">
        <v>9.9214999999999998E-2</v>
      </c>
      <c r="G12" s="15">
        <f>B12+C12+D12+E12+F12</f>
        <v>1.8122580000000001</v>
      </c>
      <c r="H12" s="15">
        <v>0.43870500000000001</v>
      </c>
      <c r="I12" s="15">
        <v>0.34880100000000003</v>
      </c>
      <c r="J12" s="15">
        <v>2.599764</v>
      </c>
    </row>
    <row r="13" spans="1:10">
      <c r="A13" s="15" t="s">
        <v>19</v>
      </c>
      <c r="B13" s="15">
        <v>6.4492999999999995E-2</v>
      </c>
      <c r="C13" s="15">
        <v>0.58493700000000004</v>
      </c>
      <c r="D13" s="15">
        <v>0.28770499999999999</v>
      </c>
      <c r="E13" s="15">
        <v>0.118605</v>
      </c>
      <c r="F13" s="15">
        <v>0.233961</v>
      </c>
      <c r="G13" s="15">
        <f>B13+C13+D13+E13+F13</f>
        <v>1.2897010000000002</v>
      </c>
      <c r="H13" s="15">
        <v>0.25152400000000003</v>
      </c>
      <c r="I13" s="15">
        <v>0.59193799999999996</v>
      </c>
      <c r="J13" s="15">
        <v>2.1331630000000001</v>
      </c>
    </row>
    <row r="14" spans="1:10" hidden="1">
      <c r="A14" s="15" t="s">
        <v>9</v>
      </c>
      <c r="B14" s="15">
        <v>1.5099E-2</v>
      </c>
      <c r="C14" s="15">
        <v>0.37295500000000004</v>
      </c>
      <c r="D14" s="15">
        <v>1.7798999999999999E-2</v>
      </c>
      <c r="E14" s="15">
        <v>0.38421</v>
      </c>
      <c r="F14" s="15">
        <v>0.16322999999999999</v>
      </c>
      <c r="G14" s="15">
        <f>B14+C14+D14+E14+F14</f>
        <v>0.95329299999999995</v>
      </c>
      <c r="H14" s="15">
        <v>0.58953800000000001</v>
      </c>
      <c r="I14" s="15">
        <v>0.33977800000000002</v>
      </c>
      <c r="J14" s="15">
        <v>1.882609</v>
      </c>
    </row>
    <row r="15" spans="1:10" hidden="1">
      <c r="A15" s="15" t="s">
        <v>10</v>
      </c>
      <c r="B15" s="15">
        <v>1.3669999999999999E-3</v>
      </c>
      <c r="C15" s="15">
        <v>0.781088</v>
      </c>
      <c r="D15" s="15">
        <v>0.89810999999999996</v>
      </c>
      <c r="E15" s="15">
        <v>0.22451599999999999</v>
      </c>
      <c r="F15" s="15">
        <v>0.23308599999999999</v>
      </c>
      <c r="G15" s="15">
        <f>B15+C15+D15+E15+F15</f>
        <v>2.1381670000000002</v>
      </c>
      <c r="H15" s="15">
        <v>0.36338199999999998</v>
      </c>
      <c r="I15" s="15">
        <v>1.547161</v>
      </c>
      <c r="J15" s="15">
        <v>4.0487099999999998</v>
      </c>
    </row>
    <row r="16" spans="1:10" hidden="1">
      <c r="A16" s="15" t="s">
        <v>11</v>
      </c>
      <c r="B16" s="15">
        <v>8.8374999999999995E-2</v>
      </c>
      <c r="C16" s="15">
        <v>0.73509800000000003</v>
      </c>
      <c r="D16" s="15">
        <v>0.13653100000000001</v>
      </c>
      <c r="E16" s="15">
        <v>0.82444799999999996</v>
      </c>
      <c r="F16" s="15">
        <v>0.76101200000000002</v>
      </c>
      <c r="G16" s="15">
        <f>B16+C16+D16+E16+F16</f>
        <v>2.5454639999999999</v>
      </c>
      <c r="H16" s="15">
        <v>0.53690800000000005</v>
      </c>
      <c r="I16" s="15">
        <v>0.485848</v>
      </c>
      <c r="J16" s="15">
        <v>3.5682199999999997</v>
      </c>
    </row>
    <row r="17" spans="1:10" hidden="1">
      <c r="A17" s="15" t="s">
        <v>12</v>
      </c>
      <c r="B17" s="15">
        <v>3.0905999999999999E-2</v>
      </c>
      <c r="C17" s="15">
        <v>0.354134</v>
      </c>
      <c r="D17" s="15">
        <v>0</v>
      </c>
      <c r="E17" s="15">
        <v>2.4917999999999999E-2</v>
      </c>
      <c r="F17" s="15">
        <v>7.3338E-2</v>
      </c>
      <c r="G17" s="15">
        <f>B17+C17+D17+E17+F17</f>
        <v>0.483296</v>
      </c>
      <c r="H17" s="15">
        <v>0.93118000000000001</v>
      </c>
      <c r="I17" s="15">
        <v>0.433975</v>
      </c>
      <c r="J17" s="15">
        <v>1.8484510000000001</v>
      </c>
    </row>
    <row r="18" spans="1:10" hidden="1">
      <c r="A18" s="15" t="s">
        <v>13</v>
      </c>
      <c r="B18" s="15">
        <v>9.5000000000000005E-5</v>
      </c>
      <c r="C18" s="15">
        <v>0</v>
      </c>
      <c r="D18" s="15">
        <v>0</v>
      </c>
      <c r="E18" s="15">
        <v>1.116214</v>
      </c>
      <c r="F18" s="15">
        <v>1.0384230000000001</v>
      </c>
      <c r="G18" s="15">
        <f>B18+C18+D18+E18+F18</f>
        <v>2.1547320000000001</v>
      </c>
      <c r="H18" s="15">
        <v>7.3399999999999995E-4</v>
      </c>
      <c r="I18" s="15">
        <v>0.85126400000000002</v>
      </c>
      <c r="J18" s="15">
        <v>3.0067300000000001</v>
      </c>
    </row>
    <row r="19" spans="1:10" hidden="1">
      <c r="A19" s="15" t="s">
        <v>14</v>
      </c>
      <c r="B19" s="15">
        <v>0.18598799999999999</v>
      </c>
      <c r="C19" s="15">
        <v>3.5399999999999999E-4</v>
      </c>
      <c r="D19" s="15">
        <v>0.213065</v>
      </c>
      <c r="E19" s="15">
        <v>0.142041</v>
      </c>
      <c r="F19" s="15">
        <v>0.156221</v>
      </c>
      <c r="G19" s="15">
        <f>B19+C19+D19+E19+F19</f>
        <v>0.69766899999999987</v>
      </c>
      <c r="H19" s="15">
        <v>2.3470000000000001E-2</v>
      </c>
      <c r="I19" s="15">
        <v>0</v>
      </c>
      <c r="J19" s="15">
        <v>0.72113899999999986</v>
      </c>
    </row>
    <row r="20" spans="1:10">
      <c r="A20" s="15" t="s">
        <v>23</v>
      </c>
      <c r="B20" s="15">
        <v>0</v>
      </c>
      <c r="C20" s="15">
        <v>0.146199</v>
      </c>
      <c r="D20" s="15">
        <v>1.8799999999999999E-4</v>
      </c>
      <c r="E20" s="15">
        <v>8.8859999999999998E-3</v>
      </c>
      <c r="F20" s="15">
        <v>0.423566</v>
      </c>
      <c r="G20" s="15">
        <f>B20+C20+D20+E20+F20</f>
        <v>0.57883899999999999</v>
      </c>
      <c r="H20" s="15">
        <v>1.3141989999999999</v>
      </c>
      <c r="I20" s="15">
        <v>0.13825699999999999</v>
      </c>
      <c r="J20" s="15">
        <v>2.0312949999999996</v>
      </c>
    </row>
    <row r="21" spans="1:10">
      <c r="A21" s="15" t="s">
        <v>30</v>
      </c>
      <c r="B21" s="15">
        <v>0.17804400000000001</v>
      </c>
      <c r="C21" s="15">
        <v>0.32349099999999997</v>
      </c>
      <c r="D21" s="15">
        <v>3.8543000000000001E-2</v>
      </c>
      <c r="E21" s="15">
        <v>0.123824</v>
      </c>
      <c r="F21" s="15">
        <v>0.68159400000000003</v>
      </c>
      <c r="G21" s="15">
        <f>B21+C21+D21+E21+F21</f>
        <v>1.345496</v>
      </c>
      <c r="H21" s="15">
        <v>8.3016999999999994E-2</v>
      </c>
      <c r="I21" s="15">
        <v>0.38752199999999998</v>
      </c>
      <c r="J21" s="15">
        <v>1.8160349999999998</v>
      </c>
    </row>
    <row r="22" spans="1:10">
      <c r="A22" s="15" t="s">
        <v>3</v>
      </c>
      <c r="B22" s="15">
        <v>0</v>
      </c>
      <c r="C22" s="15">
        <v>0.49413000000000001</v>
      </c>
      <c r="D22" s="15">
        <v>0</v>
      </c>
      <c r="E22" s="15">
        <v>0.22048300000000001</v>
      </c>
      <c r="F22" s="15">
        <v>0.59201700000000002</v>
      </c>
      <c r="G22" s="15">
        <f>B22+C22+D22+E22+F22</f>
        <v>1.3066300000000002</v>
      </c>
      <c r="H22" s="15">
        <v>1.3205E-2</v>
      </c>
      <c r="I22" s="15">
        <v>0.12890799999999999</v>
      </c>
      <c r="J22" s="15">
        <v>1.4487430000000001</v>
      </c>
    </row>
    <row r="23" spans="1:10">
      <c r="A23" s="15" t="s">
        <v>81</v>
      </c>
      <c r="B23" s="15">
        <v>0</v>
      </c>
      <c r="C23" s="15">
        <v>0.294373</v>
      </c>
      <c r="D23" s="15">
        <v>0</v>
      </c>
      <c r="E23" s="15">
        <v>1.8638999999999999E-2</v>
      </c>
      <c r="F23" s="15">
        <v>4.7051999999999997E-2</v>
      </c>
      <c r="G23" s="15">
        <f>B23+C23+D23+E23+F23</f>
        <v>0.360064</v>
      </c>
      <c r="H23" s="15">
        <v>0.911829</v>
      </c>
      <c r="I23" s="15">
        <v>5.2165999999999997E-2</v>
      </c>
      <c r="J23" s="15">
        <v>1.3240589999999999</v>
      </c>
    </row>
    <row r="24" spans="1:10">
      <c r="A24" s="15" t="s">
        <v>25</v>
      </c>
      <c r="B24" s="15">
        <v>0</v>
      </c>
      <c r="C24" s="15">
        <v>0</v>
      </c>
      <c r="D24" s="15">
        <v>0.41554200000000002</v>
      </c>
      <c r="E24" s="15">
        <v>0.516455</v>
      </c>
      <c r="F24" s="15">
        <v>0.34606900000000002</v>
      </c>
      <c r="G24" s="15">
        <f>B24+C24+D24+E24+F24</f>
        <v>1.2780659999999999</v>
      </c>
      <c r="H24" s="15">
        <v>2.7460999999999999E-2</v>
      </c>
      <c r="I24" s="15">
        <v>0</v>
      </c>
      <c r="J24" s="15">
        <v>1.3055269999999999</v>
      </c>
    </row>
    <row r="25" spans="1:10">
      <c r="A25" s="15" t="s">
        <v>22</v>
      </c>
      <c r="B25" s="15">
        <v>1.722E-3</v>
      </c>
      <c r="C25" s="15">
        <v>0.105382</v>
      </c>
      <c r="D25" s="15">
        <v>0.56374199999999997</v>
      </c>
      <c r="E25" s="15">
        <v>2.239E-2</v>
      </c>
      <c r="F25" s="15">
        <v>0.2767</v>
      </c>
      <c r="G25" s="15">
        <f>B25+C25+D25+E25+F25</f>
        <v>0.96993599999999991</v>
      </c>
      <c r="H25" s="15">
        <v>0.163714</v>
      </c>
      <c r="I25" s="15">
        <v>8.8860999999999996E-2</v>
      </c>
      <c r="J25" s="15">
        <v>1.2225109999999999</v>
      </c>
    </row>
    <row r="26" spans="1:10">
      <c r="A26" s="15" t="s">
        <v>29</v>
      </c>
      <c r="B26" s="15"/>
      <c r="C26" s="15">
        <v>0.346858</v>
      </c>
      <c r="D26" s="15">
        <v>0</v>
      </c>
      <c r="E26" s="15">
        <v>0.16367899999999999</v>
      </c>
      <c r="F26" s="15">
        <v>0.18920200000000001</v>
      </c>
      <c r="G26" s="15">
        <f>B26+C26+D26+E26+F26</f>
        <v>0.699739</v>
      </c>
      <c r="H26" s="15">
        <v>0.13597699999999999</v>
      </c>
      <c r="I26" s="15">
        <v>0.246589</v>
      </c>
      <c r="J26" s="15">
        <v>1.0823050000000001</v>
      </c>
    </row>
    <row r="27" spans="1:10">
      <c r="A27" s="15" t="s">
        <v>16</v>
      </c>
      <c r="B27" s="15">
        <v>7.5911000000000006E-2</v>
      </c>
      <c r="C27" s="15">
        <v>1.4790999999999999E-2</v>
      </c>
      <c r="D27" s="15">
        <v>0.25745499999999999</v>
      </c>
      <c r="E27" s="15">
        <v>0.52907000000000004</v>
      </c>
      <c r="F27" s="15">
        <v>3.2362000000000002E-2</v>
      </c>
      <c r="G27" s="15">
        <f>B27+C27+D27+E27+F27</f>
        <v>0.90958899999999998</v>
      </c>
      <c r="H27" s="15">
        <v>0.11820899999999999</v>
      </c>
      <c r="I27" s="15">
        <v>2.7545E-2</v>
      </c>
      <c r="J27" s="15">
        <v>1.0553429999999999</v>
      </c>
    </row>
    <row r="28" spans="1:10">
      <c r="A28" s="15" t="s">
        <v>6</v>
      </c>
      <c r="B28" s="15">
        <v>0</v>
      </c>
      <c r="C28" s="15">
        <v>1.1E-4</v>
      </c>
      <c r="D28" s="15">
        <v>0</v>
      </c>
      <c r="E28" s="15">
        <v>0.75121300000000002</v>
      </c>
      <c r="F28" s="15">
        <v>0</v>
      </c>
      <c r="G28" s="15">
        <f>B28+C28+D28+E28+F28</f>
        <v>0.75132300000000007</v>
      </c>
      <c r="H28" s="15">
        <v>0.23825499999999999</v>
      </c>
      <c r="I28" s="15">
        <v>0</v>
      </c>
      <c r="J28" s="15">
        <v>0.98957800000000007</v>
      </c>
    </row>
    <row r="29" spans="1:10">
      <c r="A29" s="15" t="s">
        <v>82</v>
      </c>
      <c r="B29" s="15">
        <v>1.5269999999999999E-3</v>
      </c>
      <c r="C29" s="15">
        <v>9.4209000000000001E-2</v>
      </c>
      <c r="D29" s="15">
        <v>0</v>
      </c>
      <c r="E29" s="15">
        <v>0</v>
      </c>
      <c r="F29" s="15">
        <v>0.50983900000000004</v>
      </c>
      <c r="G29" s="15">
        <f>B29+C29+D29+E29+F29</f>
        <v>0.60557500000000009</v>
      </c>
      <c r="H29" s="15">
        <v>0.33443299999999998</v>
      </c>
      <c r="I29" s="15">
        <v>3.6687999999999998E-2</v>
      </c>
      <c r="J29" s="15">
        <v>0.97669600000000001</v>
      </c>
    </row>
    <row r="30" spans="1:10">
      <c r="A30" s="16" t="s">
        <v>15</v>
      </c>
      <c r="B30" s="15">
        <v>0</v>
      </c>
      <c r="C30" s="15">
        <v>4.8320000000000004E-3</v>
      </c>
      <c r="D30" s="15">
        <v>0</v>
      </c>
      <c r="E30" s="15">
        <v>2.0720000000000001E-3</v>
      </c>
      <c r="F30" s="15">
        <v>0.67630400000000002</v>
      </c>
      <c r="G30" s="15">
        <f>B30+C30+D30+E30+F30</f>
        <v>0.68320800000000004</v>
      </c>
      <c r="H30" s="15">
        <v>0.25942900000000002</v>
      </c>
      <c r="I30" s="15">
        <v>2.3422999999999999E-2</v>
      </c>
      <c r="J30" s="15">
        <v>0.96606000000000003</v>
      </c>
    </row>
    <row r="31" spans="1:10">
      <c r="A31" s="15" t="s">
        <v>24</v>
      </c>
      <c r="B31" s="15">
        <v>0</v>
      </c>
      <c r="C31" s="15">
        <v>0.20257700000000001</v>
      </c>
      <c r="D31" s="15">
        <v>3.4989999999999999E-3</v>
      </c>
      <c r="E31" s="15"/>
      <c r="F31" s="15">
        <v>0.43</v>
      </c>
      <c r="G31" s="15">
        <f>B31+C31+D31+E31+F31</f>
        <v>0.63607599999999997</v>
      </c>
      <c r="H31" s="15">
        <v>3.9015000000000001E-2</v>
      </c>
      <c r="I31" s="15">
        <v>0.26308500000000001</v>
      </c>
      <c r="J31" s="15">
        <v>0.93817600000000001</v>
      </c>
    </row>
    <row r="32" spans="1:10">
      <c r="A32" s="15" t="s">
        <v>26</v>
      </c>
      <c r="B32" s="15">
        <v>0</v>
      </c>
      <c r="C32" s="15">
        <v>7.7600000000000004E-3</v>
      </c>
      <c r="D32" s="15">
        <v>0</v>
      </c>
      <c r="E32" s="15">
        <v>0.45788299999999998</v>
      </c>
      <c r="F32" s="15">
        <v>0.35442400000000002</v>
      </c>
      <c r="G32" s="15">
        <f>B32+C32+D32+E32+F32</f>
        <v>0.82006699999999999</v>
      </c>
      <c r="H32" s="15">
        <v>0</v>
      </c>
      <c r="I32" s="15">
        <v>1.5311E-2</v>
      </c>
      <c r="J32" s="15">
        <v>0.83537799999999995</v>
      </c>
    </row>
    <row r="33" spans="1:10">
      <c r="A33" s="16" t="s">
        <v>33</v>
      </c>
      <c r="B33" s="15">
        <v>0</v>
      </c>
      <c r="C33" s="15">
        <v>0</v>
      </c>
      <c r="D33" s="15">
        <v>0</v>
      </c>
      <c r="E33" s="15">
        <v>0.30303799999999997</v>
      </c>
      <c r="F33" s="15">
        <v>0.495641</v>
      </c>
      <c r="G33" s="15">
        <f>B33+C33+D33+E33+F33</f>
        <v>0.79867899999999992</v>
      </c>
      <c r="H33" s="15">
        <v>0</v>
      </c>
      <c r="I33" s="15">
        <v>1.8544000000000001E-2</v>
      </c>
      <c r="J33" s="15">
        <v>0.81722299999999992</v>
      </c>
    </row>
    <row r="34" spans="1:10">
      <c r="A34" s="15" t="s">
        <v>4</v>
      </c>
      <c r="B34" s="15">
        <v>0</v>
      </c>
      <c r="C34" s="15">
        <v>0</v>
      </c>
      <c r="D34" s="15">
        <v>0</v>
      </c>
      <c r="E34" s="15">
        <v>9.776E-3</v>
      </c>
      <c r="F34" s="15">
        <v>0.163129</v>
      </c>
      <c r="G34" s="15">
        <f>B34+C34+D34+E34+F34</f>
        <v>0.172905</v>
      </c>
      <c r="H34" s="15">
        <v>0.61226700000000001</v>
      </c>
      <c r="I34" s="15">
        <v>8.1189999999999995E-3</v>
      </c>
      <c r="J34" s="15">
        <v>0.79329099999999997</v>
      </c>
    </row>
    <row r="35" spans="1:10">
      <c r="A35" s="15" t="s">
        <v>20</v>
      </c>
      <c r="B35" s="15">
        <v>2.7469999999999999E-3</v>
      </c>
      <c r="C35" s="15">
        <v>1.3402000000000001E-2</v>
      </c>
      <c r="D35" s="15">
        <v>4.2158000000000001E-2</v>
      </c>
      <c r="E35" s="15">
        <v>5.6967999999999998E-2</v>
      </c>
      <c r="F35" s="15">
        <v>0.136879</v>
      </c>
      <c r="G35" s="15">
        <f>B35+C35+D35+E35+F35</f>
        <v>0.25215399999999999</v>
      </c>
      <c r="H35" s="15">
        <v>0.45013500000000001</v>
      </c>
      <c r="I35" s="15">
        <v>0</v>
      </c>
      <c r="J35" s="15">
        <v>0.70228899999999994</v>
      </c>
    </row>
    <row r="36" spans="1:10">
      <c r="A36" s="15" t="s">
        <v>5</v>
      </c>
      <c r="B36" s="15">
        <v>0</v>
      </c>
      <c r="C36" s="15">
        <v>0</v>
      </c>
      <c r="D36" s="15">
        <v>0</v>
      </c>
      <c r="E36" s="15">
        <v>0.113367</v>
      </c>
      <c r="F36" s="15">
        <v>8.5904999999999995E-2</v>
      </c>
      <c r="G36" s="15">
        <f>B36+C36+D36+E36+F36</f>
        <v>0.199272</v>
      </c>
      <c r="H36" s="15">
        <v>0.18322099999999999</v>
      </c>
      <c r="I36" s="15">
        <v>2.63E-4</v>
      </c>
      <c r="J36" s="15">
        <v>0.38275599999999999</v>
      </c>
    </row>
    <row r="37" spans="1:10">
      <c r="A37" s="16" t="s">
        <v>7</v>
      </c>
      <c r="B37" s="15">
        <v>0</v>
      </c>
      <c r="C37" s="15">
        <v>0</v>
      </c>
      <c r="D37" s="15">
        <v>0</v>
      </c>
      <c r="E37" s="15">
        <v>5.0075000000000001E-2</v>
      </c>
      <c r="F37" s="15">
        <v>0.10305599999999999</v>
      </c>
      <c r="G37" s="15">
        <f>B37+C37+D37+E37+F37</f>
        <v>0.15313099999999999</v>
      </c>
      <c r="H37" s="15">
        <v>0</v>
      </c>
      <c r="I37" s="15">
        <v>0</v>
      </c>
      <c r="J37" s="15">
        <v>0.15313099999999999</v>
      </c>
    </row>
    <row r="38" spans="1:10"/>
    <row r="39" spans="1:10"/>
    <row r="40" spans="1:10" ht="15.75" customHeight="1">
      <c r="A40" s="20" t="s">
        <v>77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20" t="s">
        <v>76</v>
      </c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31.5" customHeight="1">
      <c r="A42" s="22" t="s">
        <v>85</v>
      </c>
      <c r="B42" s="23"/>
      <c r="C42" s="23"/>
      <c r="D42" s="23"/>
      <c r="E42" s="23"/>
      <c r="F42" s="23"/>
      <c r="G42" s="23"/>
      <c r="H42" s="23"/>
      <c r="I42" s="23"/>
      <c r="J42" s="23"/>
    </row>
    <row r="43" spans="1:10"/>
    <row r="44" spans="1:10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</sheetData>
  <sortState ref="A7:J44">
    <sortCondition descending="1" ref="J7:J44"/>
  </sortState>
  <mergeCells count="3">
    <mergeCell ref="A40:J40"/>
    <mergeCell ref="A41:J41"/>
    <mergeCell ref="A42:J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topLeftCell="A4" workbookViewId="0">
      <selection activeCell="A46" sqref="A46"/>
    </sheetView>
  </sheetViews>
  <sheetFormatPr baseColWidth="10" defaultRowHeight="12.75" zeroHeight="1"/>
  <cols>
    <col min="1" max="1" width="34.85546875" style="1" customWidth="1"/>
    <col min="2" max="10" width="11.42578125" style="1"/>
    <col min="11" max="11" width="3.5703125" style="1" customWidth="1"/>
    <col min="12" max="256" width="0" style="1" hidden="1" customWidth="1"/>
    <col min="257" max="16384" width="11.42578125" style="1"/>
  </cols>
  <sheetData>
    <row r="1" spans="1:10" ht="18.75">
      <c r="A1" s="18" t="s">
        <v>75</v>
      </c>
    </row>
    <row r="2" spans="1:10"/>
    <row r="3" spans="1:10"/>
    <row r="4" spans="1:10" ht="51">
      <c r="A4" s="12" t="s">
        <v>36</v>
      </c>
      <c r="B4" s="12" t="s">
        <v>69</v>
      </c>
      <c r="C4" s="12" t="s">
        <v>70</v>
      </c>
      <c r="D4" s="12" t="s">
        <v>32</v>
      </c>
      <c r="E4" s="12" t="s">
        <v>31</v>
      </c>
      <c r="F4" s="12" t="s">
        <v>35</v>
      </c>
      <c r="G4" s="13" t="s">
        <v>72</v>
      </c>
      <c r="H4" s="12" t="s">
        <v>71</v>
      </c>
      <c r="I4" s="12" t="s">
        <v>51</v>
      </c>
      <c r="J4" s="12" t="s">
        <v>37</v>
      </c>
    </row>
    <row r="5" spans="1:10">
      <c r="A5" s="14" t="s">
        <v>8</v>
      </c>
      <c r="B5" s="14">
        <v>1.47736</v>
      </c>
      <c r="C5" s="14">
        <v>0.74077100000000007</v>
      </c>
      <c r="D5" s="14">
        <v>1.3109919999999999</v>
      </c>
      <c r="E5" s="14">
        <v>0.34500500000000001</v>
      </c>
      <c r="F5" s="14">
        <v>0.57790299999999994</v>
      </c>
      <c r="G5" s="14">
        <f t="shared" ref="G5:G40" si="0">B5+C5+D5+E5+F5</f>
        <v>4.4520309999999998</v>
      </c>
      <c r="H5" s="14">
        <v>1.3323590000000001</v>
      </c>
      <c r="I5" s="14">
        <v>0.93006599999999995</v>
      </c>
      <c r="J5" s="14">
        <v>6.7144560000000002</v>
      </c>
    </row>
    <row r="6" spans="1:10">
      <c r="A6" s="15" t="s">
        <v>18</v>
      </c>
      <c r="B6" s="15">
        <v>6.8808999999999995E-2</v>
      </c>
      <c r="C6" s="15">
        <v>0.47133399999999998</v>
      </c>
      <c r="D6" s="15">
        <v>0.41478100000000001</v>
      </c>
      <c r="E6" s="15">
        <v>0.376612</v>
      </c>
      <c r="F6" s="15">
        <v>2.0346850000000001</v>
      </c>
      <c r="G6" s="15">
        <f t="shared" si="0"/>
        <v>3.3662209999999999</v>
      </c>
      <c r="H6" s="15">
        <v>0.18629200000000001</v>
      </c>
      <c r="I6" s="15">
        <v>0.95212200000000002</v>
      </c>
      <c r="J6" s="15">
        <v>4.5046349999999995</v>
      </c>
    </row>
    <row r="7" spans="1:10">
      <c r="A7" s="15" t="s">
        <v>27</v>
      </c>
      <c r="B7" s="15">
        <v>5.7089000000000001E-2</v>
      </c>
      <c r="C7" s="15">
        <v>0.85634700000000008</v>
      </c>
      <c r="D7" s="15">
        <v>0.27689900000000001</v>
      </c>
      <c r="E7" s="15">
        <v>1.4729840000000001</v>
      </c>
      <c r="F7" s="15">
        <v>0.123823</v>
      </c>
      <c r="G7" s="15">
        <f t="shared" si="0"/>
        <v>2.7871420000000002</v>
      </c>
      <c r="H7" s="15">
        <v>0.239791</v>
      </c>
      <c r="I7" s="15">
        <v>1.1994739999999999</v>
      </c>
      <c r="J7" s="15">
        <v>4.226407</v>
      </c>
    </row>
    <row r="8" spans="1:10">
      <c r="A8" s="15" t="s">
        <v>11</v>
      </c>
      <c r="B8" s="15">
        <v>0.10077999999999999</v>
      </c>
      <c r="C8" s="15">
        <v>1.1189549999999999</v>
      </c>
      <c r="D8" s="15">
        <v>0.14916699999999999</v>
      </c>
      <c r="E8" s="15">
        <v>0.84534399999999998</v>
      </c>
      <c r="F8" s="15">
        <v>0.55637000000000003</v>
      </c>
      <c r="G8" s="15">
        <f t="shared" si="0"/>
        <v>2.7706160000000004</v>
      </c>
      <c r="H8" s="15">
        <v>1.0243599999999999</v>
      </c>
      <c r="I8" s="15">
        <v>0.75016499999999997</v>
      </c>
      <c r="J8" s="15">
        <v>4.5451410000000001</v>
      </c>
    </row>
    <row r="9" spans="1:10">
      <c r="A9" s="16" t="s">
        <v>34</v>
      </c>
      <c r="B9" s="15">
        <v>3.5465000000000003E-2</v>
      </c>
      <c r="C9" s="15">
        <v>0.748498</v>
      </c>
      <c r="D9" s="15">
        <v>0.839723</v>
      </c>
      <c r="E9" s="15">
        <v>0.64709000000000005</v>
      </c>
      <c r="F9" s="15">
        <v>0.18030499999999999</v>
      </c>
      <c r="G9" s="15">
        <f t="shared" si="0"/>
        <v>2.4510810000000003</v>
      </c>
      <c r="H9" s="15">
        <v>1.0726329999999999</v>
      </c>
      <c r="I9" s="15">
        <v>2.8288000000000001E-2</v>
      </c>
      <c r="J9" s="15">
        <v>3.5520019999999999</v>
      </c>
    </row>
    <row r="10" spans="1:10">
      <c r="A10" s="15" t="s">
        <v>13</v>
      </c>
      <c r="B10" s="15">
        <v>1.2400000000000001E-4</v>
      </c>
      <c r="C10" s="15">
        <v>4.8000000000000001E-5</v>
      </c>
      <c r="D10" s="15">
        <v>1.3389999999999999E-3</v>
      </c>
      <c r="E10" s="15">
        <v>1.110249</v>
      </c>
      <c r="F10" s="15">
        <v>0.98426800000000003</v>
      </c>
      <c r="G10" s="15">
        <f t="shared" si="0"/>
        <v>2.096028</v>
      </c>
      <c r="H10" s="15">
        <v>7.1000000000000002E-4</v>
      </c>
      <c r="I10" s="15">
        <v>0.65617499999999995</v>
      </c>
      <c r="J10" s="15">
        <v>2.7529130000000004</v>
      </c>
    </row>
    <row r="11" spans="1:10" hidden="1">
      <c r="A11" s="15" t="s">
        <v>2</v>
      </c>
      <c r="B11" s="15">
        <v>6.5254999999999994E-2</v>
      </c>
      <c r="C11" s="15">
        <v>0.68151099999999998</v>
      </c>
      <c r="D11" s="15">
        <v>0.36908800000000003</v>
      </c>
      <c r="E11" s="15">
        <v>0.60501000000000005</v>
      </c>
      <c r="F11" s="15">
        <v>0.35428999999999999</v>
      </c>
      <c r="G11" s="15">
        <f t="shared" si="0"/>
        <v>2.0751539999999999</v>
      </c>
      <c r="H11" s="15">
        <v>0.69705799999999996</v>
      </c>
      <c r="I11" s="15">
        <v>0.59027099999999999</v>
      </c>
      <c r="J11" s="15">
        <v>3.3624829999999997</v>
      </c>
    </row>
    <row r="12" spans="1:10" hidden="1">
      <c r="A12" s="15" t="s">
        <v>61</v>
      </c>
      <c r="B12" s="15">
        <v>7.0522000000000001E-2</v>
      </c>
      <c r="C12" s="15">
        <v>0.69006999999999996</v>
      </c>
      <c r="D12" s="15">
        <v>0.407055</v>
      </c>
      <c r="E12" s="15">
        <v>0.451455</v>
      </c>
      <c r="F12" s="15">
        <v>0.403889</v>
      </c>
      <c r="G12" s="15">
        <f t="shared" si="0"/>
        <v>2.0229909999999998</v>
      </c>
      <c r="H12" s="15">
        <v>0.812886</v>
      </c>
      <c r="I12" s="15">
        <v>0.51602899999999996</v>
      </c>
      <c r="J12" s="15">
        <v>3.3519060000000001</v>
      </c>
    </row>
    <row r="13" spans="1:10" hidden="1">
      <c r="A13" s="15" t="s">
        <v>59</v>
      </c>
      <c r="B13" s="15">
        <v>7.0748000000000005E-2</v>
      </c>
      <c r="C13" s="15">
        <v>0.68629799999999996</v>
      </c>
      <c r="D13" s="15">
        <v>0.404665</v>
      </c>
      <c r="E13" s="15">
        <v>0.45075199999999999</v>
      </c>
      <c r="F13" s="15">
        <v>0.40473199999999998</v>
      </c>
      <c r="G13" s="15">
        <f t="shared" si="0"/>
        <v>2.0171950000000001</v>
      </c>
      <c r="H13" s="15">
        <v>0.81305700000000003</v>
      </c>
      <c r="I13" s="15">
        <v>0.51470300000000002</v>
      </c>
      <c r="J13" s="15">
        <v>3.3449550000000001</v>
      </c>
    </row>
    <row r="14" spans="1:10" hidden="1">
      <c r="A14" s="15" t="s">
        <v>60</v>
      </c>
      <c r="B14" s="15">
        <v>7.0239999999999997E-2</v>
      </c>
      <c r="C14" s="15">
        <v>0.68794</v>
      </c>
      <c r="D14" s="15">
        <v>0.40543499999999999</v>
      </c>
      <c r="E14" s="15">
        <v>0.44968399999999997</v>
      </c>
      <c r="F14" s="15">
        <v>0.40382200000000001</v>
      </c>
      <c r="G14" s="15">
        <f t="shared" si="0"/>
        <v>2.0171209999999999</v>
      </c>
      <c r="H14" s="15">
        <v>0.81486700000000001</v>
      </c>
      <c r="I14" s="15">
        <v>0.51454200000000005</v>
      </c>
      <c r="J14" s="15">
        <v>3.34653</v>
      </c>
    </row>
    <row r="15" spans="1:10" hidden="1">
      <c r="A15" s="15" t="s">
        <v>58</v>
      </c>
      <c r="B15" s="15">
        <v>7.0248000000000005E-2</v>
      </c>
      <c r="C15" s="15">
        <v>0.68280000000000007</v>
      </c>
      <c r="D15" s="15">
        <v>0.40183400000000002</v>
      </c>
      <c r="E15" s="15">
        <v>0.44756800000000002</v>
      </c>
      <c r="F15" s="15">
        <v>0.40461999999999998</v>
      </c>
      <c r="G15" s="15">
        <f t="shared" si="0"/>
        <v>2.0070700000000001</v>
      </c>
      <c r="H15" s="15">
        <v>0.80760299999999996</v>
      </c>
      <c r="I15" s="15">
        <v>0.51293200000000005</v>
      </c>
      <c r="J15" s="15">
        <v>3.3276050000000001</v>
      </c>
    </row>
    <row r="16" spans="1:10" hidden="1">
      <c r="A16" s="15" t="s">
        <v>57</v>
      </c>
      <c r="B16" s="15">
        <v>7.0139000000000007E-2</v>
      </c>
      <c r="C16" s="15">
        <v>0.68174299999999999</v>
      </c>
      <c r="D16" s="15">
        <v>0.40121200000000001</v>
      </c>
      <c r="E16" s="15">
        <v>0.44692900000000002</v>
      </c>
      <c r="F16" s="15">
        <v>0.40409899999999999</v>
      </c>
      <c r="G16" s="15">
        <f t="shared" si="0"/>
        <v>2.0041219999999997</v>
      </c>
      <c r="H16" s="15">
        <v>0.80635299999999999</v>
      </c>
      <c r="I16" s="15">
        <v>0.51213799999999998</v>
      </c>
      <c r="J16" s="15">
        <v>3.3226129999999996</v>
      </c>
    </row>
    <row r="17" spans="1:10">
      <c r="A17" s="16" t="s">
        <v>74</v>
      </c>
      <c r="B17" s="15">
        <v>6.2468000000000003E-2</v>
      </c>
      <c r="C17" s="15">
        <v>0.64154599999999995</v>
      </c>
      <c r="D17" s="15">
        <v>0.34978799999999999</v>
      </c>
      <c r="E17" s="15">
        <v>0.57675500000000002</v>
      </c>
      <c r="F17" s="15">
        <v>0.34271800000000002</v>
      </c>
      <c r="G17" s="15">
        <f t="shared" si="0"/>
        <v>1.9732750000000001</v>
      </c>
      <c r="H17" s="15">
        <v>0.67355299999999996</v>
      </c>
      <c r="I17" s="15">
        <v>0.556786</v>
      </c>
      <c r="J17" s="15">
        <v>3.203614</v>
      </c>
    </row>
    <row r="18" spans="1:10">
      <c r="A18" s="16" t="s">
        <v>73</v>
      </c>
      <c r="B18" s="15">
        <v>6.1672999999999999E-2</v>
      </c>
      <c r="C18" s="15">
        <v>0.63409400000000005</v>
      </c>
      <c r="D18" s="15">
        <v>0.349269</v>
      </c>
      <c r="E18" s="15">
        <v>0.56950000000000001</v>
      </c>
      <c r="F18" s="15">
        <v>0.34063399999999999</v>
      </c>
      <c r="G18" s="15">
        <f t="shared" si="0"/>
        <v>1.9551700000000003</v>
      </c>
      <c r="H18" s="15">
        <v>0.66800300000000001</v>
      </c>
      <c r="I18" s="15">
        <v>0.55010199999999998</v>
      </c>
      <c r="J18" s="15">
        <v>3.1732750000000003</v>
      </c>
    </row>
    <row r="19" spans="1:10">
      <c r="A19" s="15" t="s">
        <v>17</v>
      </c>
      <c r="B19" s="15">
        <v>1.0438909999999999</v>
      </c>
      <c r="C19" s="15">
        <v>0.178787</v>
      </c>
      <c r="D19" s="15">
        <v>0.40254299999999998</v>
      </c>
      <c r="E19" s="15">
        <v>0.16430500000000001</v>
      </c>
      <c r="F19" s="15">
        <v>0.109622</v>
      </c>
      <c r="G19" s="15">
        <f t="shared" si="0"/>
        <v>1.8991479999999998</v>
      </c>
      <c r="H19" s="15">
        <v>0.416578</v>
      </c>
      <c r="I19" s="15">
        <v>0.35036499999999998</v>
      </c>
      <c r="J19" s="15">
        <v>2.6660909999999998</v>
      </c>
    </row>
    <row r="20" spans="1:10">
      <c r="A20" s="15" t="s">
        <v>10</v>
      </c>
      <c r="B20" s="15">
        <v>2.6389999999999999E-3</v>
      </c>
      <c r="C20" s="15">
        <v>0.74932500000000002</v>
      </c>
      <c r="D20" s="15">
        <v>0.63799099999999997</v>
      </c>
      <c r="E20" s="15">
        <v>0.19930999999999999</v>
      </c>
      <c r="F20" s="15">
        <v>0.26731199999999999</v>
      </c>
      <c r="G20" s="15">
        <f t="shared" si="0"/>
        <v>1.8565770000000001</v>
      </c>
      <c r="H20" s="15">
        <v>0.36568099999999998</v>
      </c>
      <c r="I20" s="15">
        <v>1.2437199999999999</v>
      </c>
      <c r="J20" s="15">
        <v>3.4659779999999998</v>
      </c>
    </row>
    <row r="21" spans="1:10">
      <c r="A21" s="15" t="s">
        <v>3</v>
      </c>
      <c r="B21" s="15">
        <v>0</v>
      </c>
      <c r="C21" s="15">
        <v>0.49901400000000001</v>
      </c>
      <c r="D21" s="15">
        <v>0</v>
      </c>
      <c r="E21" s="15">
        <v>0.22536900000000001</v>
      </c>
      <c r="F21" s="15">
        <v>0.57438100000000003</v>
      </c>
      <c r="G21" s="15">
        <f t="shared" si="0"/>
        <v>1.298764</v>
      </c>
      <c r="H21" s="15">
        <v>1.1102000000000001E-2</v>
      </c>
      <c r="I21" s="15">
        <v>0.119772</v>
      </c>
      <c r="J21" s="15">
        <v>1.429638</v>
      </c>
    </row>
    <row r="22" spans="1:10">
      <c r="A22" s="15" t="s">
        <v>19</v>
      </c>
      <c r="B22" s="15">
        <v>6.5941E-2</v>
      </c>
      <c r="C22" s="15">
        <v>0.56435900000000006</v>
      </c>
      <c r="D22" s="15">
        <v>0.260745</v>
      </c>
      <c r="E22" s="15">
        <v>0.12106</v>
      </c>
      <c r="F22" s="15">
        <v>0.242593</v>
      </c>
      <c r="G22" s="15">
        <f t="shared" si="0"/>
        <v>1.2546980000000001</v>
      </c>
      <c r="H22" s="15">
        <v>0.24806800000000001</v>
      </c>
      <c r="I22" s="15">
        <v>0.60942799999999997</v>
      </c>
      <c r="J22" s="15">
        <v>2.1121940000000001</v>
      </c>
    </row>
    <row r="23" spans="1:10">
      <c r="A23" s="15" t="s">
        <v>25</v>
      </c>
      <c r="B23" s="15">
        <v>0</v>
      </c>
      <c r="C23" s="15">
        <v>0</v>
      </c>
      <c r="D23" s="15">
        <v>0.40026099999999998</v>
      </c>
      <c r="E23" s="15">
        <v>0.491842</v>
      </c>
      <c r="F23" s="15">
        <v>0.34507399999999999</v>
      </c>
      <c r="G23" s="15">
        <f t="shared" si="0"/>
        <v>1.237177</v>
      </c>
      <c r="H23" s="15">
        <v>2.903E-2</v>
      </c>
      <c r="I23" s="15">
        <v>0</v>
      </c>
      <c r="J23" s="15">
        <v>1.2662070000000001</v>
      </c>
    </row>
    <row r="24" spans="1:10">
      <c r="A24" s="15" t="s">
        <v>30</v>
      </c>
      <c r="B24" s="15">
        <v>0.139098</v>
      </c>
      <c r="C24" s="15">
        <v>0.28384899999999996</v>
      </c>
      <c r="D24" s="15">
        <v>2.9523000000000001E-2</v>
      </c>
      <c r="E24" s="15">
        <v>0.116386</v>
      </c>
      <c r="F24" s="15">
        <v>0.63731599999999999</v>
      </c>
      <c r="G24" s="15">
        <f t="shared" si="0"/>
        <v>1.206172</v>
      </c>
      <c r="H24" s="15">
        <v>3.3242000000000001E-2</v>
      </c>
      <c r="I24" s="15">
        <v>0.36024299999999998</v>
      </c>
      <c r="J24" s="15">
        <v>1.5996570000000001</v>
      </c>
    </row>
    <row r="25" spans="1:10">
      <c r="A25" s="15" t="s">
        <v>9</v>
      </c>
      <c r="B25" s="15">
        <v>1.4323000000000001E-2</v>
      </c>
      <c r="C25" s="15">
        <v>0.36302400000000001</v>
      </c>
      <c r="D25" s="15">
        <v>1.8109E-2</v>
      </c>
      <c r="E25" s="15">
        <v>0.49850699999999998</v>
      </c>
      <c r="F25" s="15">
        <v>0.14468700000000001</v>
      </c>
      <c r="G25" s="15">
        <f t="shared" si="0"/>
        <v>1.0386500000000001</v>
      </c>
      <c r="H25" s="15">
        <v>0.57875500000000002</v>
      </c>
      <c r="I25" s="15">
        <v>0.328903</v>
      </c>
      <c r="J25" s="15">
        <v>1.9463080000000001</v>
      </c>
    </row>
    <row r="26" spans="1:10">
      <c r="A26" s="15" t="s">
        <v>16</v>
      </c>
      <c r="B26" s="15">
        <v>7.7746999999999997E-2</v>
      </c>
      <c r="C26" s="15">
        <v>1.6629999999999999E-2</v>
      </c>
      <c r="D26" s="15">
        <v>0.28288999999999997</v>
      </c>
      <c r="E26" s="15">
        <v>0.62540600000000002</v>
      </c>
      <c r="F26" s="15">
        <v>2.5949E-2</v>
      </c>
      <c r="G26" s="15">
        <f t="shared" si="0"/>
        <v>1.0286219999999999</v>
      </c>
      <c r="H26" s="15">
        <v>0.11257200000000001</v>
      </c>
      <c r="I26" s="15">
        <v>2.9914E-2</v>
      </c>
      <c r="J26" s="15">
        <v>1.171108</v>
      </c>
    </row>
    <row r="27" spans="1:10">
      <c r="A27" s="15" t="s">
        <v>26</v>
      </c>
      <c r="B27" s="15">
        <v>0</v>
      </c>
      <c r="C27" s="15">
        <v>7.1760000000000001E-3</v>
      </c>
      <c r="D27" s="15">
        <v>0</v>
      </c>
      <c r="E27" s="15">
        <v>0.47662399999999999</v>
      </c>
      <c r="F27" s="15">
        <v>0.36478899999999997</v>
      </c>
      <c r="G27" s="15">
        <f t="shared" si="0"/>
        <v>0.84858900000000004</v>
      </c>
      <c r="H27" s="15">
        <v>0</v>
      </c>
      <c r="I27" s="15">
        <v>1.6063999999999998E-2</v>
      </c>
      <c r="J27" s="15">
        <v>0.864653</v>
      </c>
    </row>
    <row r="28" spans="1:10">
      <c r="A28" s="15" t="s">
        <v>33</v>
      </c>
      <c r="B28" s="15">
        <v>0</v>
      </c>
      <c r="C28" s="15">
        <v>0</v>
      </c>
      <c r="D28" s="15">
        <v>0</v>
      </c>
      <c r="E28" s="15">
        <v>0.33484999999999998</v>
      </c>
      <c r="F28" s="15">
        <v>0.481016</v>
      </c>
      <c r="G28" s="15">
        <f t="shared" si="0"/>
        <v>0.81586599999999998</v>
      </c>
      <c r="H28" s="15">
        <v>0</v>
      </c>
      <c r="I28" s="15">
        <v>1.7918E-2</v>
      </c>
      <c r="J28" s="15">
        <v>0.83378399999999997</v>
      </c>
    </row>
    <row r="29" spans="1:10">
      <c r="A29" s="15" t="s">
        <v>21</v>
      </c>
      <c r="B29" s="15">
        <v>1.8129999999999999E-3</v>
      </c>
      <c r="C29" s="15">
        <v>0.20346599999999998</v>
      </c>
      <c r="D29" s="15">
        <v>0.25871699999999997</v>
      </c>
      <c r="E29" s="15">
        <v>2.5569999999999998E-3</v>
      </c>
      <c r="F29" s="15">
        <v>0.33718999999999999</v>
      </c>
      <c r="G29" s="15">
        <f t="shared" si="0"/>
        <v>0.80374299999999987</v>
      </c>
      <c r="H29" s="15">
        <v>1.1997629999999999</v>
      </c>
      <c r="I29" s="15">
        <v>0.73327399999999998</v>
      </c>
      <c r="J29" s="15">
        <v>2.7367799999999995</v>
      </c>
    </row>
    <row r="30" spans="1:10">
      <c r="A30" s="15" t="s">
        <v>6</v>
      </c>
      <c r="B30" s="15">
        <v>0</v>
      </c>
      <c r="C30" s="15">
        <v>8.3999999999999995E-5</v>
      </c>
      <c r="D30" s="15">
        <v>0</v>
      </c>
      <c r="E30" s="15">
        <v>0.75071500000000002</v>
      </c>
      <c r="F30" s="15">
        <v>0</v>
      </c>
      <c r="G30" s="15">
        <f t="shared" si="0"/>
        <v>0.75079899999999999</v>
      </c>
      <c r="H30" s="15">
        <v>0.24479500000000001</v>
      </c>
      <c r="I30" s="15">
        <v>0</v>
      </c>
      <c r="J30" s="15">
        <v>0.99559399999999998</v>
      </c>
    </row>
    <row r="31" spans="1:10">
      <c r="A31" s="15" t="s">
        <v>29</v>
      </c>
      <c r="B31" s="15">
        <v>0</v>
      </c>
      <c r="C31" s="15">
        <v>0.35981799999999997</v>
      </c>
      <c r="D31" s="15">
        <v>0</v>
      </c>
      <c r="E31" s="15">
        <v>0.15697800000000001</v>
      </c>
      <c r="F31" s="15">
        <v>0.21279300000000001</v>
      </c>
      <c r="G31" s="15">
        <f t="shared" si="0"/>
        <v>0.72958900000000004</v>
      </c>
      <c r="H31" s="15">
        <v>0.14530899999999999</v>
      </c>
      <c r="I31" s="15">
        <v>0.26148700000000002</v>
      </c>
      <c r="J31" s="15">
        <v>1.1363850000000002</v>
      </c>
    </row>
    <row r="32" spans="1:10">
      <c r="A32" s="15" t="s">
        <v>22</v>
      </c>
      <c r="B32" s="15">
        <v>1.7960000000000001E-3</v>
      </c>
      <c r="C32" s="15">
        <v>8.9691000000000007E-2</v>
      </c>
      <c r="D32" s="15">
        <v>0.40154299999999998</v>
      </c>
      <c r="E32" s="15">
        <v>2.3347E-2</v>
      </c>
      <c r="F32" s="15">
        <v>0.20485200000000001</v>
      </c>
      <c r="G32" s="15">
        <f t="shared" si="0"/>
        <v>0.72122900000000001</v>
      </c>
      <c r="H32" s="15">
        <v>0.13828499999999999</v>
      </c>
      <c r="I32" s="15">
        <v>5.3859999999999998E-2</v>
      </c>
      <c r="J32" s="15">
        <v>0.91337400000000002</v>
      </c>
    </row>
    <row r="33" spans="1:10">
      <c r="A33" s="15" t="s">
        <v>23</v>
      </c>
      <c r="B33" s="15">
        <v>0</v>
      </c>
      <c r="C33" s="15">
        <v>0.15690100000000001</v>
      </c>
      <c r="D33" s="15">
        <v>1.64E-3</v>
      </c>
      <c r="E33" s="15">
        <v>7.9349999999999993E-3</v>
      </c>
      <c r="F33" s="15">
        <v>0.38712999999999997</v>
      </c>
      <c r="G33" s="15">
        <f t="shared" si="0"/>
        <v>0.55360600000000004</v>
      </c>
      <c r="H33" s="15">
        <v>1.3088820000000001</v>
      </c>
      <c r="I33" s="15">
        <v>0.14365900000000001</v>
      </c>
      <c r="J33" s="15">
        <v>2.0061470000000003</v>
      </c>
    </row>
    <row r="34" spans="1:10">
      <c r="A34" s="15" t="s">
        <v>12</v>
      </c>
      <c r="B34" s="15">
        <v>2.9808000000000001E-2</v>
      </c>
      <c r="C34" s="15">
        <v>0.37112499999999998</v>
      </c>
      <c r="D34" s="15">
        <v>0</v>
      </c>
      <c r="E34" s="15">
        <v>2.4742E-2</v>
      </c>
      <c r="F34" s="15">
        <v>7.2580000000000006E-2</v>
      </c>
      <c r="G34" s="15">
        <f t="shared" si="0"/>
        <v>0.498255</v>
      </c>
      <c r="H34" s="15">
        <v>1.0243450000000001</v>
      </c>
      <c r="I34" s="15">
        <v>0.425676</v>
      </c>
      <c r="J34" s="15">
        <v>1.9482760000000001</v>
      </c>
    </row>
    <row r="35" spans="1:10">
      <c r="A35" s="15" t="s">
        <v>15</v>
      </c>
      <c r="B35" s="15">
        <v>0</v>
      </c>
      <c r="C35" s="15">
        <v>7.28E-3</v>
      </c>
      <c r="D35" s="15">
        <v>0</v>
      </c>
      <c r="E35" s="15">
        <v>1.645E-3</v>
      </c>
      <c r="F35" s="15">
        <v>0.324874</v>
      </c>
      <c r="G35" s="15">
        <f t="shared" si="0"/>
        <v>0.33379900000000001</v>
      </c>
      <c r="H35" s="15">
        <v>0.13179099999999999</v>
      </c>
      <c r="I35" s="15">
        <v>2.3921999999999999E-2</v>
      </c>
      <c r="J35" s="15">
        <v>0.489512</v>
      </c>
    </row>
    <row r="36" spans="1:10">
      <c r="A36" s="15" t="s">
        <v>14</v>
      </c>
      <c r="B36" s="15">
        <v>3.1241000000000001E-2</v>
      </c>
      <c r="C36" s="15">
        <v>6.0410000000000004E-3</v>
      </c>
      <c r="D36" s="15">
        <v>6.1610999999999999E-2</v>
      </c>
      <c r="E36" s="15">
        <v>0.12748399999999999</v>
      </c>
      <c r="F36" s="15">
        <v>5.7279999999999998E-2</v>
      </c>
      <c r="G36" s="15">
        <f t="shared" si="0"/>
        <v>0.28365699999999999</v>
      </c>
      <c r="H36" s="15">
        <v>3.5235000000000002E-2</v>
      </c>
      <c r="I36" s="15">
        <v>0</v>
      </c>
      <c r="J36" s="15">
        <v>0.31889200000000001</v>
      </c>
    </row>
    <row r="37" spans="1:10">
      <c r="A37" s="15" t="s">
        <v>20</v>
      </c>
      <c r="B37" s="15">
        <v>3.48E-3</v>
      </c>
      <c r="C37" s="15">
        <v>2.7497000000000001E-2</v>
      </c>
      <c r="D37" s="15">
        <v>4.2667999999999998E-2</v>
      </c>
      <c r="E37" s="15">
        <v>6.0073000000000001E-2</v>
      </c>
      <c r="F37" s="15">
        <v>0.13992099999999999</v>
      </c>
      <c r="G37" s="15">
        <f t="shared" si="0"/>
        <v>0.27363899999999997</v>
      </c>
      <c r="H37" s="15">
        <v>0.43980399999999997</v>
      </c>
      <c r="I37" s="15">
        <v>0</v>
      </c>
      <c r="J37" s="15">
        <v>0.71344299999999994</v>
      </c>
    </row>
    <row r="38" spans="1:10">
      <c r="A38" s="15" t="s">
        <v>5</v>
      </c>
      <c r="B38" s="15">
        <v>0</v>
      </c>
      <c r="C38" s="15">
        <v>0</v>
      </c>
      <c r="D38" s="15">
        <v>0</v>
      </c>
      <c r="E38" s="15">
        <v>7.7443999999999999E-2</v>
      </c>
      <c r="F38" s="15">
        <v>7.1057999999999996E-2</v>
      </c>
      <c r="G38" s="15">
        <f t="shared" si="0"/>
        <v>0.148502</v>
      </c>
      <c r="H38" s="15">
        <v>0.20586699999999999</v>
      </c>
      <c r="I38" s="15">
        <v>2.6699999999999998E-4</v>
      </c>
      <c r="J38" s="15">
        <v>0.35463600000000001</v>
      </c>
    </row>
    <row r="39" spans="1:10">
      <c r="A39" s="15" t="s">
        <v>4</v>
      </c>
      <c r="B39" s="15">
        <v>0</v>
      </c>
      <c r="C39" s="15">
        <v>0</v>
      </c>
      <c r="D39" s="15">
        <v>0</v>
      </c>
      <c r="E39" s="15">
        <v>6.4089999999999998E-3</v>
      </c>
      <c r="F39" s="15">
        <v>0.107792</v>
      </c>
      <c r="G39" s="15">
        <f t="shared" si="0"/>
        <v>0.114201</v>
      </c>
      <c r="H39" s="15">
        <v>0.61580199999999996</v>
      </c>
      <c r="I39" s="15">
        <v>8.1880000000000008E-3</v>
      </c>
      <c r="J39" s="15">
        <v>0.73819099999999993</v>
      </c>
    </row>
    <row r="40" spans="1:10">
      <c r="A40" s="17" t="s">
        <v>7</v>
      </c>
      <c r="B40" s="17">
        <v>0</v>
      </c>
      <c r="C40" s="17">
        <v>0</v>
      </c>
      <c r="D40" s="17">
        <v>0</v>
      </c>
      <c r="E40" s="17">
        <v>3.4755000000000001E-2</v>
      </c>
      <c r="F40" s="17">
        <v>6.7559999999999995E-2</v>
      </c>
      <c r="G40" s="17">
        <f t="shared" si="0"/>
        <v>0.10231499999999999</v>
      </c>
      <c r="H40" s="17">
        <v>0</v>
      </c>
      <c r="I40" s="17">
        <v>0</v>
      </c>
      <c r="J40" s="17">
        <v>0.10231499999999999</v>
      </c>
    </row>
    <row r="41" spans="1:10"/>
    <row r="42" spans="1:10"/>
    <row r="43" spans="1:10" ht="15.75" customHeight="1">
      <c r="A43" s="20" t="s">
        <v>77</v>
      </c>
      <c r="B43" s="21"/>
      <c r="C43" s="21"/>
      <c r="D43" s="21"/>
      <c r="E43" s="21"/>
      <c r="F43" s="21"/>
      <c r="G43" s="21"/>
      <c r="H43" s="21"/>
      <c r="I43" s="21"/>
      <c r="J43" s="21"/>
    </row>
    <row r="44" spans="1:10">
      <c r="A44" s="20" t="s">
        <v>76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ht="31.5" customHeight="1">
      <c r="A45" s="22" t="s">
        <v>85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0"/>
    <row r="47" spans="1:10"/>
  </sheetData>
  <sortState ref="A4:J39">
    <sortCondition descending="1" ref="G4:G39"/>
  </sortState>
  <mergeCells count="3">
    <mergeCell ref="A43:J43"/>
    <mergeCell ref="A44:J44"/>
    <mergeCell ref="A45:J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199"/>
  <sheetViews>
    <sheetView topLeftCell="A37" workbookViewId="0">
      <selection activeCell="N107" sqref="N107"/>
    </sheetView>
  </sheetViews>
  <sheetFormatPr baseColWidth="10" defaultColWidth="10.28515625" defaultRowHeight="14.25" customHeight="1" zeroHeight="1"/>
  <cols>
    <col min="1" max="12" width="10.28515625" style="3"/>
    <col min="13" max="13" width="31.42578125" style="3" customWidth="1"/>
    <col min="14" max="16384" width="10.28515625" style="3"/>
  </cols>
  <sheetData>
    <row r="1" spans="1:35" ht="15">
      <c r="A1" s="19" t="s">
        <v>38</v>
      </c>
    </row>
    <row r="2" spans="1:35" ht="12.75"/>
    <row r="3" spans="1:35" ht="12.75">
      <c r="A3" s="2" t="s">
        <v>39</v>
      </c>
      <c r="B3" s="4">
        <v>40974.666620370372</v>
      </c>
    </row>
    <row r="4" spans="1:35" ht="12.75">
      <c r="A4" s="2" t="s">
        <v>40</v>
      </c>
      <c r="B4" s="4">
        <v>41192.044588310186</v>
      </c>
    </row>
    <row r="5" spans="1:35" ht="12.75">
      <c r="A5" s="2" t="s">
        <v>41</v>
      </c>
      <c r="B5" s="2" t="s">
        <v>42</v>
      </c>
    </row>
    <row r="6" spans="1:35" ht="12.75"/>
    <row r="7" spans="1:35" ht="12.75">
      <c r="A7" s="2" t="s">
        <v>43</v>
      </c>
      <c r="B7" s="2" t="s">
        <v>44</v>
      </c>
      <c r="E7" s="2" t="s">
        <v>43</v>
      </c>
      <c r="F7" s="2" t="s">
        <v>44</v>
      </c>
      <c r="I7" s="2" t="s">
        <v>43</v>
      </c>
      <c r="J7" s="2" t="s">
        <v>44</v>
      </c>
      <c r="M7" s="2" t="s">
        <v>43</v>
      </c>
      <c r="N7" s="2" t="s">
        <v>44</v>
      </c>
      <c r="Q7" s="2" t="s">
        <v>43</v>
      </c>
      <c r="R7" s="2" t="s">
        <v>44</v>
      </c>
      <c r="U7" s="2" t="s">
        <v>43</v>
      </c>
      <c r="V7" s="2" t="s">
        <v>44</v>
      </c>
      <c r="Y7" s="2" t="s">
        <v>43</v>
      </c>
      <c r="Z7" s="2" t="s">
        <v>44</v>
      </c>
      <c r="AC7" s="2" t="s">
        <v>43</v>
      </c>
      <c r="AD7" s="2" t="s">
        <v>44</v>
      </c>
      <c r="AG7" s="2" t="s">
        <v>43</v>
      </c>
      <c r="AH7" s="2" t="s">
        <v>44</v>
      </c>
    </row>
    <row r="8" spans="1:35" ht="12.75">
      <c r="A8" s="2" t="s">
        <v>45</v>
      </c>
      <c r="B8" s="2" t="s">
        <v>46</v>
      </c>
      <c r="E8" s="2" t="s">
        <v>45</v>
      </c>
      <c r="F8" s="2" t="s">
        <v>46</v>
      </c>
      <c r="I8" s="2" t="s">
        <v>45</v>
      </c>
      <c r="J8" s="2" t="s">
        <v>46</v>
      </c>
      <c r="M8" s="2" t="s">
        <v>45</v>
      </c>
      <c r="N8" s="2" t="s">
        <v>46</v>
      </c>
      <c r="Q8" s="2" t="s">
        <v>45</v>
      </c>
      <c r="R8" s="2" t="s">
        <v>46</v>
      </c>
      <c r="U8" s="2" t="s">
        <v>45</v>
      </c>
      <c r="V8" s="2" t="s">
        <v>46</v>
      </c>
      <c r="Y8" s="2" t="s">
        <v>45</v>
      </c>
      <c r="Z8" s="2" t="s">
        <v>46</v>
      </c>
      <c r="AC8" s="2" t="s">
        <v>45</v>
      </c>
      <c r="AD8" s="2" t="s">
        <v>46</v>
      </c>
      <c r="AG8" s="2" t="s">
        <v>45</v>
      </c>
      <c r="AH8" s="2" t="s">
        <v>46</v>
      </c>
    </row>
    <row r="9" spans="1:35" ht="12.75">
      <c r="A9" s="2" t="s">
        <v>47</v>
      </c>
      <c r="B9" s="2" t="s">
        <v>48</v>
      </c>
      <c r="E9" s="2" t="s">
        <v>47</v>
      </c>
      <c r="F9" s="2" t="s">
        <v>49</v>
      </c>
      <c r="I9" s="2" t="s">
        <v>47</v>
      </c>
      <c r="J9" s="2" t="s">
        <v>50</v>
      </c>
      <c r="M9" s="2" t="s">
        <v>47</v>
      </c>
      <c r="N9" s="2" t="s">
        <v>51</v>
      </c>
      <c r="Q9" s="2" t="s">
        <v>47</v>
      </c>
      <c r="R9" s="2" t="s">
        <v>52</v>
      </c>
      <c r="U9" s="2" t="s">
        <v>47</v>
      </c>
      <c r="V9" s="2" t="s">
        <v>53</v>
      </c>
      <c r="Y9" s="2" t="s">
        <v>47</v>
      </c>
      <c r="Z9" s="2" t="s">
        <v>32</v>
      </c>
      <c r="AC9" s="2" t="s">
        <v>47</v>
      </c>
      <c r="AD9" s="2" t="s">
        <v>31</v>
      </c>
      <c r="AG9" s="2" t="s">
        <v>47</v>
      </c>
      <c r="AH9" s="2" t="s">
        <v>54</v>
      </c>
    </row>
    <row r="10" spans="1:35" ht="12.75"/>
    <row r="11" spans="1:35" ht="12.75">
      <c r="A11" s="5" t="s">
        <v>36</v>
      </c>
      <c r="B11" s="5" t="s">
        <v>55</v>
      </c>
      <c r="C11" s="5" t="s">
        <v>56</v>
      </c>
      <c r="E11" s="5" t="s">
        <v>36</v>
      </c>
      <c r="F11" s="5" t="s">
        <v>55</v>
      </c>
      <c r="G11" s="5" t="s">
        <v>56</v>
      </c>
      <c r="I11" s="5" t="s">
        <v>36</v>
      </c>
      <c r="J11" s="5" t="s">
        <v>55</v>
      </c>
      <c r="K11" s="5" t="s">
        <v>56</v>
      </c>
      <c r="M11" s="5" t="s">
        <v>36</v>
      </c>
      <c r="N11" s="5" t="s">
        <v>55</v>
      </c>
      <c r="O11" s="5" t="s">
        <v>56</v>
      </c>
      <c r="Q11" s="5" t="s">
        <v>36</v>
      </c>
      <c r="R11" s="5" t="s">
        <v>55</v>
      </c>
      <c r="S11" s="5" t="s">
        <v>56</v>
      </c>
      <c r="U11" s="5" t="s">
        <v>36</v>
      </c>
      <c r="V11" s="5" t="s">
        <v>55</v>
      </c>
      <c r="W11" s="5" t="s">
        <v>56</v>
      </c>
      <c r="Y11" s="5" t="s">
        <v>36</v>
      </c>
      <c r="Z11" s="5" t="s">
        <v>55</v>
      </c>
      <c r="AA11" s="5" t="s">
        <v>56</v>
      </c>
      <c r="AC11" s="5" t="s">
        <v>36</v>
      </c>
      <c r="AD11" s="5" t="s">
        <v>55</v>
      </c>
      <c r="AE11" s="5" t="s">
        <v>56</v>
      </c>
      <c r="AG11" s="5" t="s">
        <v>36</v>
      </c>
      <c r="AH11" s="5" t="s">
        <v>55</v>
      </c>
      <c r="AI11" s="5" t="s">
        <v>56</v>
      </c>
    </row>
    <row r="12" spans="1:35" ht="12.75">
      <c r="A12" s="5" t="s">
        <v>0</v>
      </c>
      <c r="B12" s="6">
        <v>25.635631</v>
      </c>
      <c r="C12" s="6">
        <v>28.364616999999999</v>
      </c>
      <c r="E12" s="5" t="s">
        <v>0</v>
      </c>
      <c r="F12" s="6">
        <v>7.5887000000000002</v>
      </c>
      <c r="G12" s="6">
        <v>8.3911020000000001</v>
      </c>
      <c r="I12" s="5" t="s">
        <v>0</v>
      </c>
      <c r="J12" s="6">
        <v>2.108317</v>
      </c>
      <c r="K12" s="6">
        <v>2.2581579999999999</v>
      </c>
      <c r="M12" s="5" t="s">
        <v>0</v>
      </c>
      <c r="N12" s="6">
        <v>10.173617</v>
      </c>
      <c r="O12" s="6">
        <v>11.054861000000001</v>
      </c>
      <c r="Q12" s="5" t="s">
        <v>0</v>
      </c>
      <c r="R12" s="6">
        <v>1.5705960000000001</v>
      </c>
      <c r="S12" s="6">
        <v>1.70343</v>
      </c>
      <c r="U12" s="5" t="s">
        <v>0</v>
      </c>
      <c r="V12" s="6">
        <v>2.058961</v>
      </c>
      <c r="W12" s="6">
        <v>2.266143</v>
      </c>
      <c r="Y12" s="5" t="s">
        <v>0</v>
      </c>
      <c r="Z12" s="6">
        <v>1.2687489999999999</v>
      </c>
      <c r="AA12" s="6">
        <v>1.7155579999999999</v>
      </c>
      <c r="AC12" s="5" t="s">
        <v>0</v>
      </c>
      <c r="AD12" s="6">
        <v>0.51988299999999998</v>
      </c>
      <c r="AE12" s="6">
        <v>0.56950000000000001</v>
      </c>
      <c r="AG12" s="5" t="s">
        <v>0</v>
      </c>
      <c r="AH12" s="6">
        <v>0.34680800000000001</v>
      </c>
      <c r="AI12" s="6">
        <v>0.405866</v>
      </c>
    </row>
    <row r="13" spans="1:35" ht="12.75">
      <c r="A13" s="5" t="s">
        <v>1</v>
      </c>
      <c r="B13" s="6">
        <v>25.797723000000001</v>
      </c>
      <c r="C13" s="6">
        <v>28.516801000000001</v>
      </c>
      <c r="E13" s="5" t="s">
        <v>1</v>
      </c>
      <c r="F13" s="6">
        <v>7.643802</v>
      </c>
      <c r="G13" s="6">
        <v>8.4477349999999998</v>
      </c>
      <c r="I13" s="5" t="s">
        <v>1</v>
      </c>
      <c r="J13" s="6">
        <v>2.1192989999999998</v>
      </c>
      <c r="K13" s="6">
        <v>2.2672970000000001</v>
      </c>
      <c r="M13" s="5" t="s">
        <v>1</v>
      </c>
      <c r="N13" s="6">
        <v>10.225178</v>
      </c>
      <c r="O13" s="6">
        <v>11.095813</v>
      </c>
      <c r="Q13" s="5" t="s">
        <v>1</v>
      </c>
      <c r="R13" s="6">
        <v>1.5839829999999999</v>
      </c>
      <c r="S13" s="6">
        <v>1.715373</v>
      </c>
      <c r="U13" s="5" t="s">
        <v>1</v>
      </c>
      <c r="V13" s="6">
        <v>2.0676320000000001</v>
      </c>
      <c r="W13" s="6">
        <v>2.2727840000000001</v>
      </c>
      <c r="Y13" s="5" t="s">
        <v>1</v>
      </c>
      <c r="Z13" s="6">
        <v>1.2835209999999999</v>
      </c>
      <c r="AA13" s="6">
        <v>1.7325269999999999</v>
      </c>
      <c r="AC13" s="5" t="s">
        <v>1</v>
      </c>
      <c r="AD13" s="6">
        <v>0.52701200000000004</v>
      </c>
      <c r="AE13" s="6">
        <v>0.57675500000000002</v>
      </c>
      <c r="AG13" s="5" t="s">
        <v>1</v>
      </c>
      <c r="AH13" s="6">
        <v>0.34729599999999999</v>
      </c>
      <c r="AI13" s="6">
        <v>0.40851700000000002</v>
      </c>
    </row>
    <row r="14" spans="1:35" ht="12.75">
      <c r="A14" s="5" t="s">
        <v>2</v>
      </c>
      <c r="B14" s="6">
        <v>26.340146000000001</v>
      </c>
      <c r="C14" s="6">
        <v>29.080881000000002</v>
      </c>
      <c r="E14" s="5" t="s">
        <v>2</v>
      </c>
      <c r="F14" s="6">
        <v>7.8311999999999999</v>
      </c>
      <c r="G14" s="6">
        <v>8.6465119999999995</v>
      </c>
      <c r="I14" s="5" t="s">
        <v>2</v>
      </c>
      <c r="J14" s="6">
        <v>2.1581760000000001</v>
      </c>
      <c r="K14" s="6">
        <v>2.3128449999999998</v>
      </c>
      <c r="M14" s="5" t="s">
        <v>2</v>
      </c>
      <c r="N14" s="6">
        <v>10.383758</v>
      </c>
      <c r="O14" s="6">
        <v>11.23963</v>
      </c>
      <c r="Q14" s="5" t="s">
        <v>2</v>
      </c>
      <c r="R14" s="6">
        <v>1.5982209999999999</v>
      </c>
      <c r="S14" s="6">
        <v>1.734337</v>
      </c>
      <c r="U14" s="5" t="s">
        <v>2</v>
      </c>
      <c r="V14" s="6">
        <v>2.1186240000000001</v>
      </c>
      <c r="W14" s="6">
        <v>2.3247939999999998</v>
      </c>
      <c r="Y14" s="5" t="s">
        <v>2</v>
      </c>
      <c r="Z14" s="6">
        <v>1.3393219999999999</v>
      </c>
      <c r="AA14" s="6">
        <v>1.7984359999999999</v>
      </c>
      <c r="AC14" s="5" t="s">
        <v>2</v>
      </c>
      <c r="AD14" s="6">
        <v>0.55348600000000003</v>
      </c>
      <c r="AE14" s="6">
        <v>0.60501000000000005</v>
      </c>
      <c r="AG14" s="5" t="s">
        <v>2</v>
      </c>
      <c r="AH14" s="6">
        <v>0.35735899999999998</v>
      </c>
      <c r="AI14" s="6">
        <v>0.419317</v>
      </c>
    </row>
    <row r="15" spans="1:35" ht="12.75">
      <c r="A15" s="5" t="s">
        <v>57</v>
      </c>
      <c r="B15" s="6">
        <v>26.291865999999999</v>
      </c>
      <c r="C15" s="6">
        <v>28.944203999999999</v>
      </c>
      <c r="E15" s="5" t="s">
        <v>57</v>
      </c>
      <c r="F15" s="6">
        <v>7.8371849999999998</v>
      </c>
      <c r="G15" s="6">
        <v>8.6534410000000008</v>
      </c>
      <c r="I15" s="5" t="s">
        <v>57</v>
      </c>
      <c r="J15" s="6">
        <v>1.9011119999999999</v>
      </c>
      <c r="K15" s="6">
        <v>2.0480360000000002</v>
      </c>
      <c r="M15" s="5" t="s">
        <v>57</v>
      </c>
      <c r="N15" s="6">
        <v>10.198527</v>
      </c>
      <c r="O15" s="6">
        <v>10.986523999999999</v>
      </c>
      <c r="Q15" s="5" t="s">
        <v>57</v>
      </c>
      <c r="R15" s="6">
        <v>1.95346</v>
      </c>
      <c r="S15" s="6">
        <v>2.0821740000000002</v>
      </c>
      <c r="U15" s="5" t="s">
        <v>57</v>
      </c>
      <c r="V15" s="6">
        <v>2.1243020000000001</v>
      </c>
      <c r="W15" s="6">
        <v>2.3311039999999998</v>
      </c>
      <c r="Y15" s="5" t="s">
        <v>57</v>
      </c>
      <c r="Z15" s="6">
        <v>1.4903090000000001</v>
      </c>
      <c r="AA15" s="6">
        <v>1.9603379999999999</v>
      </c>
      <c r="AC15" s="5" t="s">
        <v>57</v>
      </c>
      <c r="AD15" s="6">
        <v>0.41617500000000002</v>
      </c>
      <c r="AE15" s="6">
        <v>0.44692900000000002</v>
      </c>
      <c r="AG15" s="5" t="s">
        <v>57</v>
      </c>
      <c r="AH15" s="6">
        <v>0.37079699999999999</v>
      </c>
      <c r="AI15" s="6">
        <v>0.43565700000000002</v>
      </c>
    </row>
    <row r="16" spans="1:35" ht="12.75">
      <c r="A16" s="5" t="s">
        <v>58</v>
      </c>
      <c r="B16" s="6">
        <v>26.312341</v>
      </c>
      <c r="C16" s="6">
        <v>28.959661000000001</v>
      </c>
      <c r="E16" s="5" t="s">
        <v>58</v>
      </c>
      <c r="F16" s="6">
        <v>7.8426200000000001</v>
      </c>
      <c r="G16" s="6">
        <v>8.6585140000000003</v>
      </c>
      <c r="I16" s="5" t="s">
        <v>58</v>
      </c>
      <c r="J16" s="6">
        <v>1.901912</v>
      </c>
      <c r="K16" s="6">
        <v>2.0482879999999999</v>
      </c>
      <c r="M16" s="5" t="s">
        <v>58</v>
      </c>
      <c r="N16" s="6">
        <v>10.20556</v>
      </c>
      <c r="O16" s="6">
        <v>10.991234</v>
      </c>
      <c r="Q16" s="5" t="s">
        <v>58</v>
      </c>
      <c r="R16" s="6">
        <v>1.9567159999999999</v>
      </c>
      <c r="S16" s="6">
        <v>2.085213</v>
      </c>
      <c r="U16" s="5" t="s">
        <v>58</v>
      </c>
      <c r="V16" s="6">
        <v>2.1249349999999998</v>
      </c>
      <c r="W16" s="6">
        <v>2.33121</v>
      </c>
      <c r="Y16" s="5" t="s">
        <v>58</v>
      </c>
      <c r="Z16" s="6">
        <v>1.492408</v>
      </c>
      <c r="AA16" s="6">
        <v>1.9614799999999999</v>
      </c>
      <c r="AC16" s="5" t="s">
        <v>58</v>
      </c>
      <c r="AD16" s="6">
        <v>0.41687000000000002</v>
      </c>
      <c r="AE16" s="6">
        <v>0.44756800000000002</v>
      </c>
      <c r="AG16" s="5" t="s">
        <v>58</v>
      </c>
      <c r="AH16" s="6">
        <v>0.37131900000000001</v>
      </c>
      <c r="AI16" s="6">
        <v>0.43615399999999999</v>
      </c>
    </row>
    <row r="17" spans="1:35" ht="12.75">
      <c r="A17" s="5" t="s">
        <v>59</v>
      </c>
      <c r="B17" s="6">
        <v>26.388418000000001</v>
      </c>
      <c r="C17" s="6">
        <v>29.035594</v>
      </c>
      <c r="E17" s="5" t="s">
        <v>59</v>
      </c>
      <c r="F17" s="6">
        <v>7.8622079999999999</v>
      </c>
      <c r="G17" s="6">
        <v>8.6793820000000004</v>
      </c>
      <c r="I17" s="5" t="s">
        <v>59</v>
      </c>
      <c r="J17" s="6">
        <v>1.9054489999999999</v>
      </c>
      <c r="K17" s="6">
        <v>2.0505879999999999</v>
      </c>
      <c r="M17" s="5" t="s">
        <v>59</v>
      </c>
      <c r="N17" s="6">
        <v>10.236867999999999</v>
      </c>
      <c r="O17" s="6">
        <v>11.021575</v>
      </c>
      <c r="Q17" s="5" t="s">
        <v>59</v>
      </c>
      <c r="R17" s="6">
        <v>1.9646319999999999</v>
      </c>
      <c r="S17" s="6">
        <v>2.0932059999999999</v>
      </c>
      <c r="U17" s="5" t="s">
        <v>59</v>
      </c>
      <c r="V17" s="6">
        <v>2.129486</v>
      </c>
      <c r="W17" s="6">
        <v>2.3357760000000001</v>
      </c>
      <c r="Y17" s="5" t="s">
        <v>59</v>
      </c>
      <c r="Z17" s="6">
        <v>1.498672</v>
      </c>
      <c r="AA17" s="6">
        <v>1.968065</v>
      </c>
      <c r="AC17" s="5" t="s">
        <v>59</v>
      </c>
      <c r="AD17" s="6">
        <v>0.41980600000000001</v>
      </c>
      <c r="AE17" s="6">
        <v>0.45075199999999999</v>
      </c>
      <c r="AG17" s="5" t="s">
        <v>59</v>
      </c>
      <c r="AH17" s="6">
        <v>0.37129600000000001</v>
      </c>
      <c r="AI17" s="6">
        <v>0.43625000000000003</v>
      </c>
    </row>
    <row r="18" spans="1:35" ht="12.75">
      <c r="A18" s="5" t="s">
        <v>60</v>
      </c>
      <c r="B18" s="6">
        <v>26.409058000000002</v>
      </c>
      <c r="C18" s="6">
        <v>29.057846000000001</v>
      </c>
      <c r="E18" s="5" t="s">
        <v>60</v>
      </c>
      <c r="F18" s="6">
        <v>7.8701319999999999</v>
      </c>
      <c r="G18" s="6">
        <v>8.6879720000000002</v>
      </c>
      <c r="I18" s="5" t="s">
        <v>60</v>
      </c>
      <c r="J18" s="6">
        <v>1.9083589999999999</v>
      </c>
      <c r="K18" s="6">
        <v>2.0538129999999999</v>
      </c>
      <c r="M18" s="5" t="s">
        <v>60</v>
      </c>
      <c r="N18" s="6">
        <v>10.244382999999999</v>
      </c>
      <c r="O18" s="6">
        <v>11.029172000000001</v>
      </c>
      <c r="Q18" s="5" t="s">
        <v>60</v>
      </c>
      <c r="R18" s="6">
        <v>1.9664029999999999</v>
      </c>
      <c r="S18" s="6">
        <v>2.095116</v>
      </c>
      <c r="U18" s="5" t="s">
        <v>60</v>
      </c>
      <c r="V18" s="6">
        <v>2.1301760000000001</v>
      </c>
      <c r="W18" s="6">
        <v>2.3367580000000001</v>
      </c>
      <c r="Y18" s="5" t="s">
        <v>60</v>
      </c>
      <c r="Z18" s="6">
        <v>1.5005109999999999</v>
      </c>
      <c r="AA18" s="6">
        <v>1.970909</v>
      </c>
      <c r="AC18" s="5" t="s">
        <v>60</v>
      </c>
      <c r="AD18" s="6">
        <v>0.41917599999999999</v>
      </c>
      <c r="AE18" s="6">
        <v>0.44968399999999997</v>
      </c>
      <c r="AG18" s="5" t="s">
        <v>60</v>
      </c>
      <c r="AH18" s="6">
        <v>0.36991800000000002</v>
      </c>
      <c r="AI18" s="6">
        <v>0.43442199999999997</v>
      </c>
    </row>
    <row r="19" spans="1:35" ht="12.75">
      <c r="A19" s="5" t="s">
        <v>61</v>
      </c>
      <c r="B19" s="6">
        <v>26.431808</v>
      </c>
      <c r="C19" s="6">
        <v>29.079128000000001</v>
      </c>
      <c r="E19" s="5" t="s">
        <v>61</v>
      </c>
      <c r="F19" s="6">
        <v>7.873621</v>
      </c>
      <c r="G19" s="6">
        <v>8.6913999999999998</v>
      </c>
      <c r="I19" s="5" t="s">
        <v>61</v>
      </c>
      <c r="J19" s="6">
        <v>1.909446</v>
      </c>
      <c r="K19" s="6">
        <v>2.0550700000000002</v>
      </c>
      <c r="M19" s="5" t="s">
        <v>61</v>
      </c>
      <c r="N19" s="6">
        <v>10.253427</v>
      </c>
      <c r="O19" s="6">
        <v>11.036417999999999</v>
      </c>
      <c r="Q19" s="5" t="s">
        <v>61</v>
      </c>
      <c r="R19" s="6">
        <v>1.968048</v>
      </c>
      <c r="S19" s="6">
        <v>2.0965449999999999</v>
      </c>
      <c r="U19" s="5" t="s">
        <v>61</v>
      </c>
      <c r="V19" s="6">
        <v>2.131624</v>
      </c>
      <c r="W19" s="6">
        <v>2.3376839999999999</v>
      </c>
      <c r="Y19" s="5" t="s">
        <v>61</v>
      </c>
      <c r="Z19" s="6">
        <v>1.5051049999999999</v>
      </c>
      <c r="AA19" s="6">
        <v>1.9764409999999999</v>
      </c>
      <c r="AC19" s="5" t="s">
        <v>61</v>
      </c>
      <c r="AD19" s="6">
        <v>0.42085099999999998</v>
      </c>
      <c r="AE19" s="6">
        <v>0.451455</v>
      </c>
      <c r="AG19" s="5" t="s">
        <v>61</v>
      </c>
      <c r="AH19" s="6">
        <v>0.36968499999999999</v>
      </c>
      <c r="AI19" s="6">
        <v>0.434114</v>
      </c>
    </row>
    <row r="20" spans="1:35" ht="12.75">
      <c r="A20" s="5" t="s">
        <v>3</v>
      </c>
      <c r="B20" s="6">
        <v>26.526727999999999</v>
      </c>
      <c r="C20" s="6">
        <v>28.917031999999999</v>
      </c>
      <c r="E20" s="5" t="s">
        <v>3</v>
      </c>
      <c r="F20" s="6">
        <v>7.5312340000000004</v>
      </c>
      <c r="G20" s="6">
        <v>8.1672510000000003</v>
      </c>
      <c r="I20" s="5" t="s">
        <v>3</v>
      </c>
      <c r="J20" s="6">
        <v>1.881067</v>
      </c>
      <c r="K20" s="6">
        <v>2.0459149999999999</v>
      </c>
      <c r="M20" s="5" t="s">
        <v>3</v>
      </c>
      <c r="N20" s="6">
        <v>8.6803170000000005</v>
      </c>
      <c r="O20" s="6">
        <v>9.4496579999999994</v>
      </c>
      <c r="Q20" s="5" t="s">
        <v>3</v>
      </c>
      <c r="R20" s="6">
        <v>2.1094970000000002</v>
      </c>
      <c r="S20" s="6">
        <v>2.1758199999999999</v>
      </c>
      <c r="U20" s="5" t="s">
        <v>3</v>
      </c>
      <c r="V20" s="6">
        <v>2.0602149999999999</v>
      </c>
      <c r="W20" s="6">
        <v>2.227182</v>
      </c>
      <c r="Y20" s="5" t="s">
        <v>3</v>
      </c>
      <c r="Z20" s="6">
        <v>3.3058779999999999</v>
      </c>
      <c r="AA20" s="6">
        <v>3.8332790000000001</v>
      </c>
      <c r="AC20" s="5" t="s">
        <v>3</v>
      </c>
      <c r="AD20" s="6">
        <v>0.228385</v>
      </c>
      <c r="AE20" s="6">
        <v>0.22536900000000001</v>
      </c>
      <c r="AG20" s="5" t="s">
        <v>3</v>
      </c>
      <c r="AH20" s="6">
        <v>0.73013600000000001</v>
      </c>
      <c r="AI20" s="6">
        <v>0.79255799999999998</v>
      </c>
    </row>
    <row r="21" spans="1:35" ht="12.75">
      <c r="A21" s="5" t="s">
        <v>4</v>
      </c>
      <c r="B21" s="6">
        <v>14.960414</v>
      </c>
      <c r="C21" s="6">
        <v>16.659081</v>
      </c>
      <c r="E21" s="5" t="s">
        <v>4</v>
      </c>
      <c r="F21" s="6">
        <v>4.4121610000000002</v>
      </c>
      <c r="G21" s="6">
        <v>3.9219529999999998</v>
      </c>
      <c r="I21" s="5" t="s">
        <v>4</v>
      </c>
      <c r="J21" s="6">
        <v>1.152755</v>
      </c>
      <c r="K21" s="6">
        <v>1.385159</v>
      </c>
      <c r="M21" s="5" t="s">
        <v>4</v>
      </c>
      <c r="N21" s="6">
        <v>6.736955</v>
      </c>
      <c r="O21" s="6">
        <v>7.7903250000000002</v>
      </c>
      <c r="Q21" s="5" t="s">
        <v>4</v>
      </c>
      <c r="R21" s="6">
        <v>0.66665600000000003</v>
      </c>
      <c r="S21" s="6">
        <v>0.83624200000000004</v>
      </c>
      <c r="U21" s="5" t="s">
        <v>4</v>
      </c>
      <c r="V21" s="6">
        <v>1.2993110000000001</v>
      </c>
      <c r="W21" s="6">
        <v>1.9915560000000001</v>
      </c>
      <c r="Y21" s="5" t="s">
        <v>4</v>
      </c>
      <c r="Z21" s="6">
        <v>0.34531200000000001</v>
      </c>
      <c r="AA21" s="6">
        <v>0.52261400000000002</v>
      </c>
      <c r="AC21" s="5" t="s">
        <v>4</v>
      </c>
      <c r="AD21" s="6">
        <v>4.0099999999999997E-3</v>
      </c>
      <c r="AE21" s="6">
        <v>6.4089999999999998E-3</v>
      </c>
      <c r="AG21" s="5" t="s">
        <v>4</v>
      </c>
      <c r="AH21" s="6">
        <v>0.343252</v>
      </c>
      <c r="AI21" s="6">
        <v>0.204821</v>
      </c>
    </row>
    <row r="22" spans="1:35" ht="12.75">
      <c r="A22" s="5" t="s">
        <v>5</v>
      </c>
      <c r="B22" s="6">
        <v>17.463463999999998</v>
      </c>
      <c r="C22" s="6">
        <v>19.788591</v>
      </c>
      <c r="E22" s="5" t="s">
        <v>5</v>
      </c>
      <c r="F22" s="6">
        <v>5.7885359999999997</v>
      </c>
      <c r="G22" s="6">
        <v>6.3985000000000003</v>
      </c>
      <c r="I22" s="5" t="s">
        <v>5</v>
      </c>
      <c r="J22" s="6">
        <v>1.4245559999999999</v>
      </c>
      <c r="K22" s="6">
        <v>1.529091</v>
      </c>
      <c r="M22" s="5" t="s">
        <v>5</v>
      </c>
      <c r="N22" s="6">
        <v>7.313167</v>
      </c>
      <c r="O22" s="6">
        <v>8.2991060000000001</v>
      </c>
      <c r="Q22" s="5" t="s">
        <v>5</v>
      </c>
      <c r="R22" s="6">
        <v>0.70632099999999998</v>
      </c>
      <c r="S22" s="6">
        <v>0.75676500000000002</v>
      </c>
      <c r="U22" s="5" t="s">
        <v>5</v>
      </c>
      <c r="V22" s="6">
        <v>1.39147</v>
      </c>
      <c r="W22" s="6">
        <v>1.4412780000000001</v>
      </c>
      <c r="Y22" s="5" t="s">
        <v>5</v>
      </c>
      <c r="Z22" s="6">
        <v>0.61495299999999997</v>
      </c>
      <c r="AA22" s="6">
        <v>1.0505610000000001</v>
      </c>
      <c r="AC22" s="5" t="s">
        <v>5</v>
      </c>
      <c r="AD22" s="6">
        <v>5.7002999999999998E-2</v>
      </c>
      <c r="AE22" s="6">
        <v>7.7443999999999999E-2</v>
      </c>
      <c r="AG22" s="5" t="s">
        <v>5</v>
      </c>
      <c r="AH22" s="6">
        <v>0.167458</v>
      </c>
      <c r="AI22" s="6">
        <v>0.235846</v>
      </c>
    </row>
    <row r="23" spans="1:35" ht="12.75">
      <c r="A23" s="5" t="s">
        <v>6</v>
      </c>
      <c r="B23" s="6">
        <v>28.837978</v>
      </c>
      <c r="C23" s="6">
        <v>32.542602000000002</v>
      </c>
      <c r="E23" s="5" t="s">
        <v>6</v>
      </c>
      <c r="F23" s="6">
        <v>6.7170100000000001</v>
      </c>
      <c r="G23" s="6">
        <v>7.5705429999999998</v>
      </c>
      <c r="I23" s="5" t="s">
        <v>6</v>
      </c>
      <c r="J23" s="6">
        <v>4.3829690000000001</v>
      </c>
      <c r="K23" s="6">
        <v>4.9143109999999997</v>
      </c>
      <c r="M23" s="5" t="s">
        <v>6</v>
      </c>
      <c r="N23" s="6">
        <v>11.068035999999999</v>
      </c>
      <c r="O23" s="6">
        <v>12.082789</v>
      </c>
      <c r="Q23" s="5" t="s">
        <v>6</v>
      </c>
      <c r="R23" s="6">
        <v>7.4910000000000003E-3</v>
      </c>
      <c r="S23" s="6">
        <v>8.1639999999999994E-3</v>
      </c>
      <c r="U23" s="5" t="s">
        <v>6</v>
      </c>
      <c r="V23" s="6">
        <v>3.8009140000000001</v>
      </c>
      <c r="W23" s="6">
        <v>4.2011700000000003</v>
      </c>
      <c r="Y23" s="5" t="s">
        <v>6</v>
      </c>
      <c r="Z23" s="6">
        <v>1.3978680000000001</v>
      </c>
      <c r="AA23" s="6">
        <v>2.145578</v>
      </c>
      <c r="AC23" s="5" t="s">
        <v>6</v>
      </c>
      <c r="AD23" s="6">
        <v>0.70692900000000003</v>
      </c>
      <c r="AE23" s="6">
        <v>0.75071500000000002</v>
      </c>
      <c r="AG23" s="5" t="s">
        <v>6</v>
      </c>
      <c r="AH23" s="6">
        <v>0.75676200000000005</v>
      </c>
      <c r="AI23" s="6">
        <v>0.86933099999999996</v>
      </c>
    </row>
    <row r="24" spans="1:35" ht="12.75">
      <c r="A24" s="5" t="s">
        <v>62</v>
      </c>
      <c r="B24" s="6">
        <v>26.868869</v>
      </c>
      <c r="C24" s="6">
        <v>30.101745999999999</v>
      </c>
      <c r="E24" s="5" t="s">
        <v>62</v>
      </c>
      <c r="F24" s="6">
        <v>8.203322</v>
      </c>
      <c r="G24" s="6">
        <v>9.6573609999999999</v>
      </c>
      <c r="I24" s="5" t="s">
        <v>62</v>
      </c>
      <c r="J24" s="6">
        <v>2.2629220000000001</v>
      </c>
      <c r="K24" s="6">
        <v>2.4256959999999999</v>
      </c>
      <c r="M24" s="5" t="s">
        <v>62</v>
      </c>
      <c r="N24" s="6">
        <v>9.3108369999999994</v>
      </c>
      <c r="O24" s="6">
        <v>9.9658619999999996</v>
      </c>
      <c r="Q24" s="5" t="s">
        <v>62</v>
      </c>
      <c r="R24" s="6">
        <v>2.038573</v>
      </c>
      <c r="S24" s="6">
        <v>2.157073</v>
      </c>
      <c r="U24" s="5" t="s">
        <v>62</v>
      </c>
      <c r="V24" s="6">
        <v>2.8657170000000001</v>
      </c>
      <c r="W24" s="6">
        <v>3.1712470000000001</v>
      </c>
      <c r="Y24" s="5" t="s">
        <v>62</v>
      </c>
      <c r="Z24" s="6">
        <v>1.4425079999999999</v>
      </c>
      <c r="AA24" s="6">
        <v>1.897113</v>
      </c>
      <c r="AC24" s="5" t="s">
        <v>62</v>
      </c>
      <c r="AD24" s="6">
        <v>0.57664199999999999</v>
      </c>
      <c r="AE24" s="6">
        <v>0.64709000000000005</v>
      </c>
      <c r="AG24" s="5" t="s">
        <v>62</v>
      </c>
      <c r="AH24" s="6">
        <v>0.168347</v>
      </c>
      <c r="AI24" s="6">
        <v>0.18030499999999999</v>
      </c>
    </row>
    <row r="25" spans="1:35" ht="12.75">
      <c r="A25" s="5" t="s">
        <v>7</v>
      </c>
      <c r="B25" s="6">
        <v>14.697869000000001</v>
      </c>
      <c r="C25" s="6">
        <v>18.973742000000001</v>
      </c>
      <c r="E25" s="5" t="s">
        <v>7</v>
      </c>
      <c r="F25" s="6">
        <v>4.7595710000000002</v>
      </c>
      <c r="G25" s="6">
        <v>5.3812249999999997</v>
      </c>
      <c r="I25" s="5" t="s">
        <v>7</v>
      </c>
      <c r="J25" s="6">
        <v>1.4479089999999999</v>
      </c>
      <c r="K25" s="6">
        <v>1.8856040000000001</v>
      </c>
      <c r="M25" s="5" t="s">
        <v>7</v>
      </c>
      <c r="N25" s="6">
        <v>6.2159440000000004</v>
      </c>
      <c r="O25" s="6">
        <v>7.9479899999999999</v>
      </c>
      <c r="Q25" s="5" t="s">
        <v>7</v>
      </c>
      <c r="R25" s="6">
        <v>0.109788</v>
      </c>
      <c r="S25" s="6">
        <v>0.12225800000000001</v>
      </c>
      <c r="U25" s="5" t="s">
        <v>7</v>
      </c>
      <c r="V25" s="6">
        <v>1.765557</v>
      </c>
      <c r="W25" s="6">
        <v>2.2632880000000002</v>
      </c>
      <c r="Y25" s="5" t="s">
        <v>7</v>
      </c>
      <c r="Z25" s="6">
        <v>0.301701</v>
      </c>
      <c r="AA25" s="6">
        <v>1.223446</v>
      </c>
      <c r="AC25" s="5" t="s">
        <v>7</v>
      </c>
      <c r="AD25" s="6">
        <v>2.2325999999999999E-2</v>
      </c>
      <c r="AE25" s="6">
        <v>3.4755000000000001E-2</v>
      </c>
      <c r="AG25" s="5" t="s">
        <v>7</v>
      </c>
      <c r="AH25" s="6">
        <v>7.5073000000000001E-2</v>
      </c>
      <c r="AI25" s="6">
        <v>0.115177</v>
      </c>
    </row>
    <row r="26" spans="1:35" ht="12.75">
      <c r="A26" s="5" t="s">
        <v>8</v>
      </c>
      <c r="B26" s="6">
        <v>20.780745</v>
      </c>
      <c r="C26" s="6">
        <v>26.378771</v>
      </c>
      <c r="E26" s="5" t="s">
        <v>8</v>
      </c>
      <c r="F26" s="6">
        <v>8.4555140000000009</v>
      </c>
      <c r="G26" s="6">
        <v>10.717164</v>
      </c>
      <c r="I26" s="5" t="s">
        <v>8</v>
      </c>
      <c r="J26" s="6">
        <v>1.139548</v>
      </c>
      <c r="K26" s="6">
        <v>1.3461829999999999</v>
      </c>
      <c r="M26" s="5" t="s">
        <v>8</v>
      </c>
      <c r="N26" s="6">
        <v>4.5394370000000004</v>
      </c>
      <c r="O26" s="6">
        <v>5.5684709999999997</v>
      </c>
      <c r="Q26" s="5" t="s">
        <v>8</v>
      </c>
      <c r="R26" s="6">
        <v>0.91820299999999999</v>
      </c>
      <c r="S26" s="6">
        <v>1.0893889999999999</v>
      </c>
      <c r="U26" s="5" t="s">
        <v>8</v>
      </c>
      <c r="V26" s="6">
        <v>3.0770330000000001</v>
      </c>
      <c r="W26" s="6">
        <v>3.6554760000000002</v>
      </c>
      <c r="Y26" s="5" t="s">
        <v>8</v>
      </c>
      <c r="Z26" s="6">
        <v>1.8025990000000001</v>
      </c>
      <c r="AA26" s="6">
        <v>3.0764140000000002</v>
      </c>
      <c r="AC26" s="5" t="s">
        <v>8</v>
      </c>
      <c r="AD26" s="6">
        <v>0.413184</v>
      </c>
      <c r="AE26" s="6">
        <v>0.34500500000000001</v>
      </c>
      <c r="AG26" s="5" t="s">
        <v>8</v>
      </c>
      <c r="AH26" s="6">
        <v>0.435226</v>
      </c>
      <c r="AI26" s="6">
        <v>0.58066899999999999</v>
      </c>
    </row>
    <row r="27" spans="1:35" ht="12.75">
      <c r="A27" s="5" t="s">
        <v>9</v>
      </c>
      <c r="B27" s="6">
        <v>25.418264000000001</v>
      </c>
      <c r="C27" s="6">
        <v>27.304777000000001</v>
      </c>
      <c r="E27" s="5" t="s">
        <v>9</v>
      </c>
      <c r="F27" s="6">
        <v>7.3802669999999999</v>
      </c>
      <c r="G27" s="6">
        <v>7.9545779999999997</v>
      </c>
      <c r="I27" s="5" t="s">
        <v>9</v>
      </c>
      <c r="J27" s="6">
        <v>1.1908700000000001</v>
      </c>
      <c r="K27" s="6">
        <v>1.294141</v>
      </c>
      <c r="M27" s="5" t="s">
        <v>9</v>
      </c>
      <c r="N27" s="6">
        <v>10.785382999999999</v>
      </c>
      <c r="O27" s="6">
        <v>11.291468</v>
      </c>
      <c r="Q27" s="5" t="s">
        <v>9</v>
      </c>
      <c r="R27" s="6">
        <v>2.1176740000000001</v>
      </c>
      <c r="S27" s="6">
        <v>2.2443399999999998</v>
      </c>
      <c r="U27" s="5" t="s">
        <v>9</v>
      </c>
      <c r="V27" s="6">
        <v>1.592932</v>
      </c>
      <c r="W27" s="6">
        <v>1.8302240000000001</v>
      </c>
      <c r="Y27" s="5" t="s">
        <v>9</v>
      </c>
      <c r="Z27" s="6">
        <v>1.2843770000000001</v>
      </c>
      <c r="AA27" s="6">
        <v>1.6082430000000001</v>
      </c>
      <c r="AC27" s="5" t="s">
        <v>9</v>
      </c>
      <c r="AD27" s="6">
        <v>0.51586900000000002</v>
      </c>
      <c r="AE27" s="6">
        <v>0.49850699999999998</v>
      </c>
      <c r="AG27" s="5" t="s">
        <v>9</v>
      </c>
      <c r="AH27" s="6">
        <v>0.55089299999999997</v>
      </c>
      <c r="AI27" s="6">
        <v>0.58327700000000005</v>
      </c>
    </row>
    <row r="28" spans="1:35" ht="12.75">
      <c r="A28" s="5" t="s">
        <v>10</v>
      </c>
      <c r="B28" s="6">
        <v>21.612727</v>
      </c>
      <c r="C28" s="6">
        <v>24.499348000000001</v>
      </c>
      <c r="E28" s="5" t="s">
        <v>10</v>
      </c>
      <c r="F28" s="6">
        <v>6.8269859999999998</v>
      </c>
      <c r="G28" s="6">
        <v>7.2995660000000004</v>
      </c>
      <c r="I28" s="5" t="s">
        <v>10</v>
      </c>
      <c r="J28" s="6">
        <v>1.5842510000000001</v>
      </c>
      <c r="K28" s="6">
        <v>1.7201470000000001</v>
      </c>
      <c r="M28" s="5" t="s">
        <v>10</v>
      </c>
      <c r="N28" s="6">
        <v>6.9238299999999997</v>
      </c>
      <c r="O28" s="6">
        <v>7.6646039999999998</v>
      </c>
      <c r="Q28" s="5" t="s">
        <v>10</v>
      </c>
      <c r="R28" s="6">
        <v>1.9870369999999999</v>
      </c>
      <c r="S28" s="6">
        <v>2.1626129999999999</v>
      </c>
      <c r="U28" s="5" t="s">
        <v>10</v>
      </c>
      <c r="V28" s="6">
        <v>1.36141</v>
      </c>
      <c r="W28" s="6">
        <v>1.5128200000000001</v>
      </c>
      <c r="Y28" s="5" t="s">
        <v>10</v>
      </c>
      <c r="Z28" s="6">
        <v>2.5053920000000001</v>
      </c>
      <c r="AA28" s="6">
        <v>3.6729750000000001</v>
      </c>
      <c r="AC28" s="5" t="s">
        <v>10</v>
      </c>
      <c r="AD28" s="6">
        <v>0.19143299999999999</v>
      </c>
      <c r="AE28" s="6">
        <v>0.19930999999999999</v>
      </c>
      <c r="AG28" s="5" t="s">
        <v>10</v>
      </c>
      <c r="AH28" s="6">
        <v>0.23238800000000001</v>
      </c>
      <c r="AI28" s="6">
        <v>0.26731199999999999</v>
      </c>
    </row>
    <row r="29" spans="1:35" ht="12.75">
      <c r="A29" s="5" t="s">
        <v>11</v>
      </c>
      <c r="B29" s="6">
        <v>29.525736999999999</v>
      </c>
      <c r="C29" s="6">
        <v>31.630436</v>
      </c>
      <c r="E29" s="5" t="s">
        <v>11</v>
      </c>
      <c r="F29" s="6">
        <v>8.7934660000000004</v>
      </c>
      <c r="G29" s="6">
        <v>9.3795889999999993</v>
      </c>
      <c r="I29" s="5" t="s">
        <v>11</v>
      </c>
      <c r="J29" s="6">
        <v>1.7619610000000001</v>
      </c>
      <c r="K29" s="6">
        <v>1.8687400000000001</v>
      </c>
      <c r="M29" s="5" t="s">
        <v>11</v>
      </c>
      <c r="N29" s="6">
        <v>11.630113</v>
      </c>
      <c r="O29" s="6">
        <v>12.399190000000001</v>
      </c>
      <c r="Q29" s="5" t="s">
        <v>11</v>
      </c>
      <c r="R29" s="6">
        <v>1.9061870000000001</v>
      </c>
      <c r="S29" s="6">
        <v>2.0097670000000001</v>
      </c>
      <c r="U29" s="5" t="s">
        <v>11</v>
      </c>
      <c r="V29" s="6">
        <v>2.4882629999999999</v>
      </c>
      <c r="W29" s="6">
        <v>2.6452439999999999</v>
      </c>
      <c r="Y29" s="5" t="s">
        <v>11</v>
      </c>
      <c r="Z29" s="6">
        <v>1.699152</v>
      </c>
      <c r="AA29" s="6">
        <v>1.9261919999999999</v>
      </c>
      <c r="AC29" s="5" t="s">
        <v>11</v>
      </c>
      <c r="AD29" s="6">
        <v>0.80486199999999997</v>
      </c>
      <c r="AE29" s="6">
        <v>0.84534399999999998</v>
      </c>
      <c r="AG29" s="5" t="s">
        <v>11</v>
      </c>
      <c r="AH29" s="6">
        <v>0.44173299999999999</v>
      </c>
      <c r="AI29" s="6">
        <v>0.55637000000000003</v>
      </c>
    </row>
    <row r="30" spans="1:35" ht="12.75">
      <c r="A30" s="5" t="s">
        <v>12</v>
      </c>
      <c r="B30" s="6">
        <v>26.495422000000001</v>
      </c>
      <c r="C30" s="6">
        <v>28.413658999999999</v>
      </c>
      <c r="E30" s="5" t="s">
        <v>12</v>
      </c>
      <c r="F30" s="6">
        <v>6.979889</v>
      </c>
      <c r="G30" s="6">
        <v>7.3054439999999996</v>
      </c>
      <c r="I30" s="5" t="s">
        <v>12</v>
      </c>
      <c r="J30" s="6">
        <v>1.5713490000000001</v>
      </c>
      <c r="K30" s="6">
        <v>1.7361949999999999</v>
      </c>
      <c r="M30" s="5" t="s">
        <v>12</v>
      </c>
      <c r="N30" s="6">
        <v>13.633834999999999</v>
      </c>
      <c r="O30" s="6">
        <v>14.435986</v>
      </c>
      <c r="Q30" s="5" t="s">
        <v>12</v>
      </c>
      <c r="R30" s="6">
        <v>2.4608970000000001</v>
      </c>
      <c r="S30" s="6">
        <v>2.6376879999999998</v>
      </c>
      <c r="U30" s="5" t="s">
        <v>12</v>
      </c>
      <c r="V30" s="6">
        <v>1.257844</v>
      </c>
      <c r="W30" s="6">
        <v>1.4018539999999999</v>
      </c>
      <c r="Y30" s="5" t="s">
        <v>12</v>
      </c>
      <c r="Z30" s="6">
        <v>0.51353499999999996</v>
      </c>
      <c r="AA30" s="6">
        <v>0.79917000000000005</v>
      </c>
      <c r="AC30" s="5" t="s">
        <v>12</v>
      </c>
      <c r="AD30" s="6">
        <v>2.2452E-2</v>
      </c>
      <c r="AE30" s="6">
        <v>2.4742E-2</v>
      </c>
      <c r="AG30" s="5" t="s">
        <v>12</v>
      </c>
      <c r="AH30" s="6">
        <v>5.5620999999999997E-2</v>
      </c>
      <c r="AI30" s="6">
        <v>7.2580000000000006E-2</v>
      </c>
    </row>
    <row r="31" spans="1:35" ht="12.75">
      <c r="A31" s="5" t="s">
        <v>13</v>
      </c>
      <c r="B31" s="6">
        <v>18.156732999999999</v>
      </c>
      <c r="C31" s="6">
        <v>20.572188000000001</v>
      </c>
      <c r="E31" s="5" t="s">
        <v>13</v>
      </c>
      <c r="F31" s="6">
        <v>4.4661289999999996</v>
      </c>
      <c r="G31" s="6">
        <v>5.0699209999999999</v>
      </c>
      <c r="I31" s="5" t="s">
        <v>13</v>
      </c>
      <c r="J31" s="6">
        <v>0.66947999999999996</v>
      </c>
      <c r="K31" s="6">
        <v>0.74680199999999997</v>
      </c>
      <c r="M31" s="5" t="s">
        <v>13</v>
      </c>
      <c r="N31" s="6">
        <v>7.0763829999999999</v>
      </c>
      <c r="O31" s="6">
        <v>7.9155819999999997</v>
      </c>
      <c r="Q31" s="5" t="s">
        <v>13</v>
      </c>
      <c r="R31" s="6">
        <v>1.0901860000000001</v>
      </c>
      <c r="S31" s="6">
        <v>1.1768369999999999</v>
      </c>
      <c r="U31" s="5" t="s">
        <v>13</v>
      </c>
      <c r="V31" s="6">
        <v>2.069032</v>
      </c>
      <c r="W31" s="6">
        <v>2.1909709999999998</v>
      </c>
      <c r="Y31" s="5" t="s">
        <v>13</v>
      </c>
      <c r="Z31" s="6">
        <v>0.85763599999999995</v>
      </c>
      <c r="AA31" s="6">
        <v>0.95216599999999996</v>
      </c>
      <c r="AC31" s="5" t="s">
        <v>13</v>
      </c>
      <c r="AD31" s="6">
        <v>0.82179899999999995</v>
      </c>
      <c r="AE31" s="6">
        <v>1.110249</v>
      </c>
      <c r="AG31" s="5" t="s">
        <v>13</v>
      </c>
      <c r="AH31" s="6">
        <v>1.1060890000000001</v>
      </c>
      <c r="AI31" s="6">
        <v>1.409659</v>
      </c>
    </row>
    <row r="32" spans="1:35" ht="12.75">
      <c r="A32" s="5" t="s">
        <v>14</v>
      </c>
      <c r="B32" s="6">
        <v>12.467176</v>
      </c>
      <c r="C32" s="6">
        <v>16.632003999999998</v>
      </c>
      <c r="E32" s="5" t="s">
        <v>14</v>
      </c>
      <c r="F32" s="6">
        <v>3.6767470000000002</v>
      </c>
      <c r="G32" s="6">
        <v>3.9217360000000001</v>
      </c>
      <c r="I32" s="5" t="s">
        <v>14</v>
      </c>
      <c r="J32" s="6">
        <v>0.91577600000000003</v>
      </c>
      <c r="K32" s="6">
        <v>1.2918000000000001</v>
      </c>
      <c r="M32" s="5" t="s">
        <v>14</v>
      </c>
      <c r="N32" s="6">
        <v>5.4443060000000001</v>
      </c>
      <c r="O32" s="6">
        <v>7.5186190000000002</v>
      </c>
      <c r="Q32" s="5" t="s">
        <v>14</v>
      </c>
      <c r="R32" s="6">
        <v>0.24197399999999999</v>
      </c>
      <c r="S32" s="6">
        <v>0.30910799999999999</v>
      </c>
      <c r="U32" s="5" t="s">
        <v>14</v>
      </c>
      <c r="V32" s="6">
        <v>1.3918159999999999</v>
      </c>
      <c r="W32" s="6">
        <v>1.734599</v>
      </c>
      <c r="Y32" s="5" t="s">
        <v>14</v>
      </c>
      <c r="Z32" s="6">
        <v>0.511571</v>
      </c>
      <c r="AA32" s="6">
        <v>1.5870960000000001</v>
      </c>
      <c r="AC32" s="5" t="s">
        <v>14</v>
      </c>
      <c r="AD32" s="6">
        <v>0.171902</v>
      </c>
      <c r="AE32" s="6">
        <v>0.12748399999999999</v>
      </c>
      <c r="AG32" s="5" t="s">
        <v>14</v>
      </c>
      <c r="AH32" s="6">
        <v>0.113084</v>
      </c>
      <c r="AI32" s="6">
        <v>0.14156199999999999</v>
      </c>
    </row>
    <row r="33" spans="1:35" ht="12.75">
      <c r="A33" s="5" t="s">
        <v>15</v>
      </c>
      <c r="B33" s="6">
        <v>15.616034000000001</v>
      </c>
      <c r="C33" s="6">
        <v>20.638625000000001</v>
      </c>
      <c r="E33" s="5" t="s">
        <v>15</v>
      </c>
      <c r="F33" s="6">
        <v>4.5981370000000004</v>
      </c>
      <c r="G33" s="6">
        <v>5.3993450000000003</v>
      </c>
      <c r="I33" s="5" t="s">
        <v>15</v>
      </c>
      <c r="J33" s="6">
        <v>1.6213789999999999</v>
      </c>
      <c r="K33" s="6">
        <v>2.0865879999999999</v>
      </c>
      <c r="M33" s="5" t="s">
        <v>15</v>
      </c>
      <c r="N33" s="6">
        <v>6.3986450000000001</v>
      </c>
      <c r="O33" s="6">
        <v>8.3728359999999995</v>
      </c>
      <c r="Q33" s="5" t="s">
        <v>15</v>
      </c>
      <c r="R33" s="6">
        <v>0.53991599999999995</v>
      </c>
      <c r="S33" s="6">
        <v>0.67305599999999999</v>
      </c>
      <c r="U33" s="5" t="s">
        <v>15</v>
      </c>
      <c r="V33" s="6">
        <v>1.868244</v>
      </c>
      <c r="W33" s="6">
        <v>2.826009</v>
      </c>
      <c r="Y33" s="5" t="s">
        <v>15</v>
      </c>
      <c r="Z33" s="6">
        <v>0.39285300000000001</v>
      </c>
      <c r="AA33" s="6">
        <v>0.89634599999999998</v>
      </c>
      <c r="AC33" s="5" t="s">
        <v>15</v>
      </c>
      <c r="AD33" s="6">
        <v>1.281E-3</v>
      </c>
      <c r="AE33" s="6">
        <v>1.645E-3</v>
      </c>
      <c r="AG33" s="5" t="s">
        <v>15</v>
      </c>
      <c r="AH33" s="6">
        <v>0.195579</v>
      </c>
      <c r="AI33" s="6">
        <v>0.38279999999999997</v>
      </c>
    </row>
    <row r="34" spans="1:35" ht="12.75">
      <c r="A34" s="5" t="s">
        <v>33</v>
      </c>
      <c r="B34" s="6">
        <v>19.884062</v>
      </c>
      <c r="C34" s="6">
        <v>22.711756000000001</v>
      </c>
      <c r="E34" s="5" t="s">
        <v>33</v>
      </c>
      <c r="F34" s="6">
        <v>5.0040579999999997</v>
      </c>
      <c r="G34" s="6">
        <v>5.7735079999999996</v>
      </c>
      <c r="I34" s="5" t="s">
        <v>33</v>
      </c>
      <c r="J34" s="6">
        <v>2.2948010000000001</v>
      </c>
      <c r="K34" s="6">
        <v>2.5801660000000002</v>
      </c>
      <c r="M34" s="5" t="s">
        <v>33</v>
      </c>
      <c r="N34" s="6">
        <v>5.3263959999999999</v>
      </c>
      <c r="O34" s="6">
        <v>6.1941309999999996</v>
      </c>
      <c r="Q34" s="5" t="s">
        <v>33</v>
      </c>
      <c r="R34" s="6">
        <v>1.836619</v>
      </c>
      <c r="S34" s="6">
        <v>2.036654</v>
      </c>
      <c r="U34" s="5" t="s">
        <v>33</v>
      </c>
      <c r="V34" s="6">
        <v>3.9366089999999998</v>
      </c>
      <c r="W34" s="6">
        <v>4.0440160000000001</v>
      </c>
      <c r="Y34" s="5" t="s">
        <v>33</v>
      </c>
      <c r="Z34" s="6">
        <v>0.90773999999999999</v>
      </c>
      <c r="AA34" s="6">
        <v>1.267414</v>
      </c>
      <c r="AC34" s="5" t="s">
        <v>33</v>
      </c>
      <c r="AD34" s="6">
        <v>0.17649699999999999</v>
      </c>
      <c r="AE34" s="6">
        <v>0.33484999999999998</v>
      </c>
      <c r="AG34" s="5" t="s">
        <v>33</v>
      </c>
      <c r="AH34" s="6">
        <v>0.40134300000000001</v>
      </c>
      <c r="AI34" s="6">
        <v>0.481016</v>
      </c>
    </row>
    <row r="35" spans="1:35" ht="12.75">
      <c r="A35" s="5" t="s">
        <v>16</v>
      </c>
      <c r="B35" s="6">
        <v>22.452318000000002</v>
      </c>
      <c r="C35" s="6">
        <v>22.966290999999998</v>
      </c>
      <c r="E35" s="5" t="s">
        <v>16</v>
      </c>
      <c r="F35" s="6">
        <v>5.6159970000000001</v>
      </c>
      <c r="G35" s="6">
        <v>5.6752479999999998</v>
      </c>
      <c r="I35" s="5" t="s">
        <v>16</v>
      </c>
      <c r="J35" s="6">
        <v>2.1028039999999999</v>
      </c>
      <c r="K35" s="6">
        <v>2.0875409999999999</v>
      </c>
      <c r="M35" s="5" t="s">
        <v>16</v>
      </c>
      <c r="N35" s="6">
        <v>8.8409320000000005</v>
      </c>
      <c r="O35" s="6">
        <v>9.1010670000000005</v>
      </c>
      <c r="Q35" s="5" t="s">
        <v>16</v>
      </c>
      <c r="R35" s="6">
        <v>1.344282</v>
      </c>
      <c r="S35" s="6">
        <v>1.3515889999999999</v>
      </c>
      <c r="U35" s="5" t="s">
        <v>16</v>
      </c>
      <c r="V35" s="6">
        <v>2.8624700000000001</v>
      </c>
      <c r="W35" s="6">
        <v>3.0253380000000001</v>
      </c>
      <c r="Y35" s="5" t="s">
        <v>16</v>
      </c>
      <c r="Z35" s="6">
        <v>0.82817399999999997</v>
      </c>
      <c r="AA35" s="6">
        <v>0.96545300000000001</v>
      </c>
      <c r="AC35" s="5" t="s">
        <v>16</v>
      </c>
      <c r="AD35" s="6">
        <v>0.71510300000000004</v>
      </c>
      <c r="AE35" s="6">
        <v>0.62540600000000002</v>
      </c>
      <c r="AG35" s="5" t="s">
        <v>16</v>
      </c>
      <c r="AH35" s="6">
        <v>0.14255799999999999</v>
      </c>
      <c r="AI35" s="6">
        <v>0.13465099999999999</v>
      </c>
    </row>
    <row r="36" spans="1:35" ht="12.75">
      <c r="A36" s="5" t="s">
        <v>17</v>
      </c>
      <c r="B36" s="6">
        <v>18.251546999999999</v>
      </c>
      <c r="C36" s="6">
        <v>19.758711000000002</v>
      </c>
      <c r="E36" s="5" t="s">
        <v>17</v>
      </c>
      <c r="F36" s="6">
        <v>5.432067</v>
      </c>
      <c r="G36" s="6">
        <v>6.088635</v>
      </c>
      <c r="I36" s="5" t="s">
        <v>17</v>
      </c>
      <c r="J36" s="6">
        <v>0.98010900000000001</v>
      </c>
      <c r="K36" s="6">
        <v>0.92990200000000001</v>
      </c>
      <c r="M36" s="5" t="s">
        <v>17</v>
      </c>
      <c r="N36" s="6">
        <v>7.7543550000000003</v>
      </c>
      <c r="O36" s="6">
        <v>8.4812069999999995</v>
      </c>
      <c r="Q36" s="5" t="s">
        <v>17</v>
      </c>
      <c r="R36" s="6">
        <v>1.759854</v>
      </c>
      <c r="S36" s="6">
        <v>1.845763</v>
      </c>
      <c r="U36" s="5" t="s">
        <v>17</v>
      </c>
      <c r="V36" s="6">
        <v>1.2267410000000001</v>
      </c>
      <c r="W36" s="6">
        <v>1.2641610000000001</v>
      </c>
      <c r="Y36" s="5" t="s">
        <v>17</v>
      </c>
      <c r="Z36" s="6">
        <v>0.50256400000000001</v>
      </c>
      <c r="AA36" s="6">
        <v>0.59085699999999997</v>
      </c>
      <c r="AC36" s="5" t="s">
        <v>17</v>
      </c>
      <c r="AD36" s="6">
        <v>0.22580600000000001</v>
      </c>
      <c r="AE36" s="6">
        <v>0.16430500000000001</v>
      </c>
      <c r="AG36" s="5" t="s">
        <v>17</v>
      </c>
      <c r="AH36" s="6">
        <v>0.37004999999999999</v>
      </c>
      <c r="AI36" s="6">
        <v>0.39388000000000001</v>
      </c>
    </row>
    <row r="37" spans="1:35" ht="12.75">
      <c r="A37" s="5" t="s">
        <v>18</v>
      </c>
      <c r="B37" s="6">
        <v>26.945184000000001</v>
      </c>
      <c r="C37" s="6">
        <v>29.687557000000002</v>
      </c>
      <c r="E37" s="5" t="s">
        <v>18</v>
      </c>
      <c r="F37" s="6">
        <v>9.3932350000000007</v>
      </c>
      <c r="G37" s="6">
        <v>10.343258000000001</v>
      </c>
      <c r="I37" s="5" t="s">
        <v>18</v>
      </c>
      <c r="J37" s="6">
        <v>2.3703029999999998</v>
      </c>
      <c r="K37" s="6">
        <v>2.5047929999999998</v>
      </c>
      <c r="M37" s="5" t="s">
        <v>18</v>
      </c>
      <c r="N37" s="6">
        <v>9.6509389999999993</v>
      </c>
      <c r="O37" s="6">
        <v>10.443408</v>
      </c>
      <c r="Q37" s="5" t="s">
        <v>18</v>
      </c>
      <c r="R37" s="6">
        <v>1.2059260000000001</v>
      </c>
      <c r="S37" s="6">
        <v>1.2408410000000001</v>
      </c>
      <c r="U37" s="5" t="s">
        <v>18</v>
      </c>
      <c r="V37" s="6">
        <v>1.1818709999999999</v>
      </c>
      <c r="W37" s="6">
        <v>1.297919</v>
      </c>
      <c r="Y37" s="5" t="s">
        <v>18</v>
      </c>
      <c r="Z37" s="6">
        <v>1.03603</v>
      </c>
      <c r="AA37" s="6">
        <v>1.446043</v>
      </c>
      <c r="AC37" s="5" t="s">
        <v>18</v>
      </c>
      <c r="AD37" s="6">
        <v>0.36401499999999998</v>
      </c>
      <c r="AE37" s="6">
        <v>0.376612</v>
      </c>
      <c r="AG37" s="5" t="s">
        <v>18</v>
      </c>
      <c r="AH37" s="6">
        <v>1.7428650000000001</v>
      </c>
      <c r="AI37" s="6">
        <v>2.0346850000000001</v>
      </c>
    </row>
    <row r="38" spans="1:35" ht="12.75">
      <c r="A38" s="5" t="s">
        <v>19</v>
      </c>
      <c r="B38" s="6">
        <v>27.545967000000001</v>
      </c>
      <c r="C38" s="6">
        <v>29.871231999999999</v>
      </c>
      <c r="E38" s="5" t="s">
        <v>19</v>
      </c>
      <c r="F38" s="6">
        <v>7.2195450000000001</v>
      </c>
      <c r="G38" s="6">
        <v>7.609146</v>
      </c>
      <c r="I38" s="5" t="s">
        <v>19</v>
      </c>
      <c r="J38" s="6">
        <v>2.1300810000000001</v>
      </c>
      <c r="K38" s="6">
        <v>2.280535</v>
      </c>
      <c r="M38" s="5" t="s">
        <v>19</v>
      </c>
      <c r="N38" s="6">
        <v>11.618511</v>
      </c>
      <c r="O38" s="6">
        <v>12.650351000000001</v>
      </c>
      <c r="Q38" s="5" t="s">
        <v>19</v>
      </c>
      <c r="R38" s="6">
        <v>1.9400459999999999</v>
      </c>
      <c r="S38" s="6">
        <v>2.0333480000000002</v>
      </c>
      <c r="U38" s="5" t="s">
        <v>19</v>
      </c>
      <c r="V38" s="6">
        <v>2.8278059999999998</v>
      </c>
      <c r="W38" s="6">
        <v>3.0746069999999999</v>
      </c>
      <c r="Y38" s="5" t="s">
        <v>19</v>
      </c>
      <c r="Z38" s="6">
        <v>1.3738159999999999</v>
      </c>
      <c r="AA38" s="6">
        <v>1.7641</v>
      </c>
      <c r="AC38" s="5" t="s">
        <v>19</v>
      </c>
      <c r="AD38" s="6">
        <v>0.112694</v>
      </c>
      <c r="AE38" s="6">
        <v>0.12106</v>
      </c>
      <c r="AG38" s="5" t="s">
        <v>19</v>
      </c>
      <c r="AH38" s="6">
        <v>0.32346900000000001</v>
      </c>
      <c r="AI38" s="6">
        <v>0.338084</v>
      </c>
    </row>
    <row r="39" spans="1:35" ht="12.75">
      <c r="A39" s="5" t="s">
        <v>20</v>
      </c>
      <c r="B39" s="6">
        <v>18.216771999999999</v>
      </c>
      <c r="C39" s="6">
        <v>19.374683999999998</v>
      </c>
      <c r="E39" s="5" t="s">
        <v>20</v>
      </c>
      <c r="F39" s="6">
        <v>4.4531559999999999</v>
      </c>
      <c r="G39" s="6">
        <v>4.7463850000000001</v>
      </c>
      <c r="I39" s="5" t="s">
        <v>20</v>
      </c>
      <c r="J39" s="6">
        <v>1.6034010000000001</v>
      </c>
      <c r="K39" s="6">
        <v>1.4279329999999999</v>
      </c>
      <c r="M39" s="5" t="s">
        <v>20</v>
      </c>
      <c r="N39" s="6">
        <v>8.8778419999999993</v>
      </c>
      <c r="O39" s="6">
        <v>9.8242650000000005</v>
      </c>
      <c r="Q39" s="5" t="s">
        <v>20</v>
      </c>
      <c r="R39" s="6">
        <v>1.9761489999999999</v>
      </c>
      <c r="S39" s="6">
        <v>2.0158550000000002</v>
      </c>
      <c r="U39" s="5" t="s">
        <v>20</v>
      </c>
      <c r="V39" s="6">
        <v>0.73258999999999996</v>
      </c>
      <c r="W39" s="6">
        <v>0.75227999999999995</v>
      </c>
      <c r="Y39" s="5" t="s">
        <v>20</v>
      </c>
      <c r="Z39" s="6">
        <v>0.35336499999999998</v>
      </c>
      <c r="AA39" s="6">
        <v>0.396171</v>
      </c>
      <c r="AC39" s="5" t="s">
        <v>20</v>
      </c>
      <c r="AD39" s="6">
        <v>6.4161999999999997E-2</v>
      </c>
      <c r="AE39" s="6">
        <v>6.0073000000000001E-2</v>
      </c>
      <c r="AG39" s="5" t="s">
        <v>20</v>
      </c>
      <c r="AH39" s="6">
        <v>0.15610599999999999</v>
      </c>
      <c r="AI39" s="6">
        <v>0.151723</v>
      </c>
    </row>
    <row r="40" spans="1:35" ht="12.75">
      <c r="A40" s="5" t="s">
        <v>21</v>
      </c>
      <c r="B40" s="6">
        <v>23.171194</v>
      </c>
      <c r="C40" s="6">
        <v>25.612203000000001</v>
      </c>
      <c r="E40" s="5" t="s">
        <v>21</v>
      </c>
      <c r="F40" s="6">
        <v>6.4803670000000002</v>
      </c>
      <c r="G40" s="6">
        <v>7.2722329999999999</v>
      </c>
      <c r="I40" s="5" t="s">
        <v>21</v>
      </c>
      <c r="J40" s="6">
        <v>2.14364</v>
      </c>
      <c r="K40" s="6">
        <v>2.1585709999999998</v>
      </c>
      <c r="M40" s="5" t="s">
        <v>21</v>
      </c>
      <c r="N40" s="6">
        <v>10.251758000000001</v>
      </c>
      <c r="O40" s="6">
        <v>11.150954</v>
      </c>
      <c r="Q40" s="5" t="s">
        <v>21</v>
      </c>
      <c r="R40" s="6">
        <v>1.6874910000000001</v>
      </c>
      <c r="S40" s="6">
        <v>1.833833</v>
      </c>
      <c r="U40" s="5" t="s">
        <v>21</v>
      </c>
      <c r="V40" s="6">
        <v>1.27586</v>
      </c>
      <c r="W40" s="6">
        <v>1.4923489999999999</v>
      </c>
      <c r="Y40" s="5" t="s">
        <v>21</v>
      </c>
      <c r="Z40" s="6">
        <v>1.048767</v>
      </c>
      <c r="AA40" s="6">
        <v>1.3645149999999999</v>
      </c>
      <c r="AC40" s="5" t="s">
        <v>21</v>
      </c>
      <c r="AD40" s="6">
        <v>2.4910000000000002E-3</v>
      </c>
      <c r="AE40" s="6">
        <v>2.5569999999999998E-3</v>
      </c>
      <c r="AG40" s="5" t="s">
        <v>21</v>
      </c>
      <c r="AH40" s="6">
        <v>0.28082099999999999</v>
      </c>
      <c r="AI40" s="6">
        <v>0.33718999999999999</v>
      </c>
    </row>
    <row r="41" spans="1:35" ht="12.75">
      <c r="A41" s="5" t="s">
        <v>22</v>
      </c>
      <c r="B41" s="6">
        <v>14.066243999999999</v>
      </c>
      <c r="C41" s="6">
        <v>16.877638000000001</v>
      </c>
      <c r="E41" s="5" t="s">
        <v>22</v>
      </c>
      <c r="F41" s="6">
        <v>3.5410680000000001</v>
      </c>
      <c r="G41" s="6">
        <v>4.1498869999999997</v>
      </c>
      <c r="I41" s="5" t="s">
        <v>22</v>
      </c>
      <c r="J41" s="6">
        <v>1.383365</v>
      </c>
      <c r="K41" s="6">
        <v>1.618563</v>
      </c>
      <c r="M41" s="5" t="s">
        <v>22</v>
      </c>
      <c r="N41" s="6">
        <v>6.5038239999999998</v>
      </c>
      <c r="O41" s="6">
        <v>7.9975630000000004</v>
      </c>
      <c r="Q41" s="5" t="s">
        <v>22</v>
      </c>
      <c r="R41" s="6">
        <v>0.62079399999999996</v>
      </c>
      <c r="S41" s="6">
        <v>0.78682700000000005</v>
      </c>
      <c r="U41" s="5" t="s">
        <v>22</v>
      </c>
      <c r="V41" s="6">
        <v>1.487857</v>
      </c>
      <c r="W41" s="6">
        <v>1.6950559999999999</v>
      </c>
      <c r="Y41" s="5" t="s">
        <v>22</v>
      </c>
      <c r="Z41" s="6">
        <v>0.20186499999999999</v>
      </c>
      <c r="AA41" s="6">
        <v>0.40154299999999998</v>
      </c>
      <c r="AC41" s="5" t="s">
        <v>22</v>
      </c>
      <c r="AD41" s="6">
        <v>2.2731999999999999E-2</v>
      </c>
      <c r="AE41" s="6">
        <v>2.3347E-2</v>
      </c>
      <c r="AG41" s="5" t="s">
        <v>22</v>
      </c>
      <c r="AH41" s="6">
        <v>0.30474000000000001</v>
      </c>
      <c r="AI41" s="6">
        <v>0.20485200000000001</v>
      </c>
    </row>
    <row r="42" spans="1:35" ht="12.75">
      <c r="A42" s="5" t="s">
        <v>23</v>
      </c>
      <c r="B42" s="6">
        <v>20.851089999999999</v>
      </c>
      <c r="C42" s="6">
        <v>23.750633000000001</v>
      </c>
      <c r="E42" s="5" t="s">
        <v>23</v>
      </c>
      <c r="F42" s="6">
        <v>7.0175749999999999</v>
      </c>
      <c r="G42" s="6">
        <v>7.8331039999999996</v>
      </c>
      <c r="I42" s="5" t="s">
        <v>23</v>
      </c>
      <c r="J42" s="6">
        <v>1.642806</v>
      </c>
      <c r="K42" s="6">
        <v>1.740316</v>
      </c>
      <c r="M42" s="5" t="s">
        <v>23</v>
      </c>
      <c r="N42" s="6">
        <v>8.0347829999999991</v>
      </c>
      <c r="O42" s="6">
        <v>9.2219499999999996</v>
      </c>
      <c r="Q42" s="5" t="s">
        <v>23</v>
      </c>
      <c r="R42" s="6">
        <v>1.564613</v>
      </c>
      <c r="S42" s="6">
        <v>1.738891</v>
      </c>
      <c r="U42" s="5" t="s">
        <v>23</v>
      </c>
      <c r="V42" s="6">
        <v>1.7762389999999999</v>
      </c>
      <c r="W42" s="6">
        <v>2.1058919999999999</v>
      </c>
      <c r="Y42" s="5" t="s">
        <v>23</v>
      </c>
      <c r="Z42" s="6">
        <v>0.37827499999999997</v>
      </c>
      <c r="AA42" s="6">
        <v>0.59142899999999998</v>
      </c>
      <c r="AC42" s="5" t="s">
        <v>23</v>
      </c>
      <c r="AD42" s="6">
        <v>9.9170000000000005E-3</v>
      </c>
      <c r="AE42" s="6">
        <v>7.9349999999999993E-3</v>
      </c>
      <c r="AG42" s="5" t="s">
        <v>23</v>
      </c>
      <c r="AH42" s="6">
        <v>0.42688100000000001</v>
      </c>
      <c r="AI42" s="6">
        <v>0.51111600000000001</v>
      </c>
    </row>
    <row r="43" spans="1:35" ht="12.75">
      <c r="A43" s="5" t="s">
        <v>24</v>
      </c>
      <c r="B43" s="6">
        <v>15.510994999999999</v>
      </c>
      <c r="C43" s="6">
        <v>18.284987999999998</v>
      </c>
      <c r="E43" s="5" t="s">
        <v>24</v>
      </c>
      <c r="F43" s="6">
        <v>5.0614809999999997</v>
      </c>
      <c r="G43" s="6">
        <v>5.7248520000000003</v>
      </c>
      <c r="I43" s="5" t="s">
        <v>24</v>
      </c>
      <c r="J43" s="6">
        <v>1.3997010000000001</v>
      </c>
      <c r="K43" s="6">
        <v>1.724925</v>
      </c>
      <c r="M43" s="5" t="s">
        <v>24</v>
      </c>
      <c r="N43" s="6">
        <v>5.7605040000000001</v>
      </c>
      <c r="O43" s="6">
        <v>6.7259000000000002</v>
      </c>
      <c r="Q43" s="5" t="s">
        <v>24</v>
      </c>
      <c r="R43" s="6">
        <v>0.83282400000000001</v>
      </c>
      <c r="S43" s="6">
        <v>0.96154200000000001</v>
      </c>
      <c r="U43" s="5" t="s">
        <v>24</v>
      </c>
      <c r="V43" s="6">
        <v>1.478896</v>
      </c>
      <c r="W43" s="6">
        <v>1.6893050000000001</v>
      </c>
      <c r="Y43" s="5" t="s">
        <v>24</v>
      </c>
      <c r="Z43" s="6">
        <v>0.60302699999999998</v>
      </c>
      <c r="AA43" s="6">
        <v>1.0358149999999999</v>
      </c>
      <c r="AC43" s="5" t="s">
        <v>24</v>
      </c>
      <c r="AD43" s="5" t="s">
        <v>63</v>
      </c>
      <c r="AE43" s="5" t="s">
        <v>63</v>
      </c>
      <c r="AG43" s="5" t="s">
        <v>24</v>
      </c>
      <c r="AH43" s="6">
        <v>0.37456200000000001</v>
      </c>
      <c r="AI43" s="6">
        <v>0.422649</v>
      </c>
    </row>
    <row r="44" spans="1:35" ht="12.75">
      <c r="A44" s="5" t="s">
        <v>25</v>
      </c>
      <c r="B44" s="6">
        <v>25.362922999999999</v>
      </c>
      <c r="C44" s="6">
        <v>29.375119999999999</v>
      </c>
      <c r="E44" s="5" t="s">
        <v>25</v>
      </c>
      <c r="F44" s="6">
        <v>6.7898560000000003</v>
      </c>
      <c r="G44" s="6">
        <v>7.515911</v>
      </c>
      <c r="I44" s="5" t="s">
        <v>25</v>
      </c>
      <c r="J44" s="6">
        <v>3.2036199999999999</v>
      </c>
      <c r="K44" s="6">
        <v>3.6039279999999998</v>
      </c>
      <c r="M44" s="5" t="s">
        <v>25</v>
      </c>
      <c r="N44" s="6">
        <v>8.7788389999999996</v>
      </c>
      <c r="O44" s="6">
        <v>10.380129999999999</v>
      </c>
      <c r="Q44" s="5" t="s">
        <v>25</v>
      </c>
      <c r="R44" s="6">
        <v>0.85711099999999996</v>
      </c>
      <c r="S44" s="6">
        <v>0.96129799999999999</v>
      </c>
      <c r="U44" s="5" t="s">
        <v>25</v>
      </c>
      <c r="V44" s="6">
        <v>2.9426130000000001</v>
      </c>
      <c r="W44" s="6">
        <v>3.3142659999999999</v>
      </c>
      <c r="Y44" s="5" t="s">
        <v>25</v>
      </c>
      <c r="Z44" s="6">
        <v>1.804265</v>
      </c>
      <c r="AA44" s="6">
        <v>2.3955479999999998</v>
      </c>
      <c r="AC44" s="5" t="s">
        <v>25</v>
      </c>
      <c r="AD44" s="6">
        <v>0.41885</v>
      </c>
      <c r="AE44" s="6">
        <v>0.491842</v>
      </c>
      <c r="AG44" s="5" t="s">
        <v>25</v>
      </c>
      <c r="AH44" s="6">
        <v>0.56776899999999997</v>
      </c>
      <c r="AI44" s="6">
        <v>0.71219699999999997</v>
      </c>
    </row>
    <row r="45" spans="1:35" ht="12.75">
      <c r="A45" s="5" t="s">
        <v>26</v>
      </c>
      <c r="B45" s="6">
        <v>28.939150999999999</v>
      </c>
      <c r="C45" s="6">
        <v>31.539092</v>
      </c>
      <c r="E45" s="5" t="s">
        <v>26</v>
      </c>
      <c r="F45" s="6">
        <v>7.5478100000000001</v>
      </c>
      <c r="G45" s="6">
        <v>8.0108460000000008</v>
      </c>
      <c r="I45" s="5" t="s">
        <v>26</v>
      </c>
      <c r="J45" s="6">
        <v>4.2997579999999997</v>
      </c>
      <c r="K45" s="6">
        <v>4.5487120000000001</v>
      </c>
      <c r="M45" s="5" t="s">
        <v>26</v>
      </c>
      <c r="N45" s="6">
        <v>11.560112999999999</v>
      </c>
      <c r="O45" s="6">
        <v>12.686875000000001</v>
      </c>
      <c r="Q45" s="5" t="s">
        <v>26</v>
      </c>
      <c r="R45" s="6">
        <v>0.56074299999999999</v>
      </c>
      <c r="S45" s="6">
        <v>0.58428999999999998</v>
      </c>
      <c r="U45" s="5" t="s">
        <v>26</v>
      </c>
      <c r="V45" s="6">
        <v>3.0220449999999999</v>
      </c>
      <c r="W45" s="6">
        <v>3.218845</v>
      </c>
      <c r="Y45" s="5" t="s">
        <v>26</v>
      </c>
      <c r="Z45" s="6">
        <v>0.87169799999999997</v>
      </c>
      <c r="AA45" s="6">
        <v>1.3032980000000001</v>
      </c>
      <c r="AC45" s="5" t="s">
        <v>26</v>
      </c>
      <c r="AD45" s="6">
        <v>0.45860000000000001</v>
      </c>
      <c r="AE45" s="6">
        <v>0.47662399999999999</v>
      </c>
      <c r="AG45" s="5" t="s">
        <v>26</v>
      </c>
      <c r="AH45" s="6">
        <v>0.61838400000000004</v>
      </c>
      <c r="AI45" s="6">
        <v>0.70960299999999998</v>
      </c>
    </row>
    <row r="46" spans="1:35" ht="12.75">
      <c r="A46" s="5" t="s">
        <v>27</v>
      </c>
      <c r="B46" s="6">
        <v>25.286783</v>
      </c>
      <c r="C46" s="6">
        <v>28.164518999999999</v>
      </c>
      <c r="E46" s="5" t="s">
        <v>27</v>
      </c>
      <c r="F46" s="6">
        <v>7.8775089999999999</v>
      </c>
      <c r="G46" s="6">
        <v>8.6722420000000007</v>
      </c>
      <c r="I46" s="5" t="s">
        <v>27</v>
      </c>
      <c r="J46" s="6">
        <v>2.7490109999999999</v>
      </c>
      <c r="K46" s="6">
        <v>2.979403</v>
      </c>
      <c r="M46" s="5" t="s">
        <v>27</v>
      </c>
      <c r="N46" s="6">
        <v>10.821311</v>
      </c>
      <c r="O46" s="6">
        <v>12.00318</v>
      </c>
      <c r="Q46" s="5" t="s">
        <v>27</v>
      </c>
      <c r="R46" s="6">
        <v>0.13903299999999999</v>
      </c>
      <c r="S46" s="6">
        <v>0.15662799999999999</v>
      </c>
      <c r="U46" s="5" t="s">
        <v>27</v>
      </c>
      <c r="V46" s="6">
        <v>1.684849</v>
      </c>
      <c r="W46" s="6">
        <v>1.820886</v>
      </c>
      <c r="Y46" s="5" t="s">
        <v>27</v>
      </c>
      <c r="Z46" s="6">
        <v>0.59071899999999999</v>
      </c>
      <c r="AA46" s="6">
        <v>0.84085900000000002</v>
      </c>
      <c r="AC46" s="5" t="s">
        <v>27</v>
      </c>
      <c r="AD46" s="6">
        <v>1.2265079999999999</v>
      </c>
      <c r="AE46" s="6">
        <v>1.4729840000000001</v>
      </c>
      <c r="AG46" s="5" t="s">
        <v>27</v>
      </c>
      <c r="AH46" s="6">
        <v>0.19784299999999999</v>
      </c>
      <c r="AI46" s="6">
        <v>0.218337</v>
      </c>
    </row>
    <row r="47" spans="1:35" ht="12.75">
      <c r="A47" s="5" t="s">
        <v>28</v>
      </c>
      <c r="B47" s="6">
        <v>21.744192999999999</v>
      </c>
      <c r="C47" s="6">
        <v>25.117581999999999</v>
      </c>
      <c r="E47" s="5" t="s">
        <v>28</v>
      </c>
      <c r="F47" s="6">
        <v>8.8117540000000005</v>
      </c>
      <c r="G47" s="6">
        <v>9.0438139999999994</v>
      </c>
      <c r="I47" s="5" t="s">
        <v>28</v>
      </c>
      <c r="J47" s="6">
        <v>3.0428920000000002</v>
      </c>
      <c r="K47" s="6">
        <v>3.5485880000000001</v>
      </c>
      <c r="M47" s="5" t="s">
        <v>28</v>
      </c>
      <c r="N47" s="6">
        <v>4.8555900000000003</v>
      </c>
      <c r="O47" s="6">
        <v>5.3305170000000004</v>
      </c>
      <c r="Q47" s="5" t="s">
        <v>28</v>
      </c>
      <c r="R47" s="6">
        <v>0.50509599999999999</v>
      </c>
      <c r="S47" s="6">
        <v>0.60962499999999997</v>
      </c>
      <c r="U47" s="5" t="s">
        <v>28</v>
      </c>
      <c r="V47" s="6">
        <v>2.9218860000000002</v>
      </c>
      <c r="W47" s="6">
        <v>3.1733609999999999</v>
      </c>
      <c r="Y47" s="5" t="s">
        <v>28</v>
      </c>
      <c r="Z47" s="6">
        <v>0.36683100000000002</v>
      </c>
      <c r="AA47" s="6">
        <v>1.7155260000000001</v>
      </c>
      <c r="AC47" s="5" t="s">
        <v>28</v>
      </c>
      <c r="AD47" s="6">
        <v>0.67770900000000001</v>
      </c>
      <c r="AE47" s="6">
        <v>0.97667700000000002</v>
      </c>
      <c r="AG47" s="5" t="s">
        <v>28</v>
      </c>
      <c r="AH47" s="6">
        <v>0.56243399999999999</v>
      </c>
      <c r="AI47" s="6">
        <v>0.71947399999999995</v>
      </c>
    </row>
    <row r="48" spans="1:35" ht="12.75">
      <c r="A48" s="5" t="s">
        <v>29</v>
      </c>
      <c r="B48" s="6">
        <v>21.976576000000001</v>
      </c>
      <c r="C48" s="6">
        <v>25.846731999999999</v>
      </c>
      <c r="E48" s="5" t="s">
        <v>29</v>
      </c>
      <c r="F48" s="6">
        <v>7.1960629999999997</v>
      </c>
      <c r="G48" s="6">
        <v>8.4664649999999995</v>
      </c>
      <c r="I48" s="5" t="s">
        <v>29</v>
      </c>
      <c r="J48" s="6">
        <v>3.8622999999999998</v>
      </c>
      <c r="K48" s="6">
        <v>4.436223</v>
      </c>
      <c r="M48" s="5" t="s">
        <v>29</v>
      </c>
      <c r="N48" s="6">
        <v>6.7210109999999998</v>
      </c>
      <c r="O48" s="6">
        <v>7.7736859999999997</v>
      </c>
      <c r="Q48" s="5" t="s">
        <v>29</v>
      </c>
      <c r="R48" s="6">
        <v>0.26086399999999998</v>
      </c>
      <c r="S48" s="6">
        <v>0.288601</v>
      </c>
      <c r="U48" s="5" t="s">
        <v>29</v>
      </c>
      <c r="V48" s="6">
        <v>2.7753139999999998</v>
      </c>
      <c r="W48" s="6">
        <v>3.2486570000000001</v>
      </c>
      <c r="Y48" s="5" t="s">
        <v>29</v>
      </c>
      <c r="Z48" s="6">
        <v>0.41387800000000002</v>
      </c>
      <c r="AA48" s="6">
        <v>0.73272099999999996</v>
      </c>
      <c r="AC48" s="5" t="s">
        <v>29</v>
      </c>
      <c r="AD48" s="6">
        <v>0.13572899999999999</v>
      </c>
      <c r="AE48" s="6">
        <v>0.15697800000000001</v>
      </c>
      <c r="AG48" s="5" t="s">
        <v>29</v>
      </c>
      <c r="AH48" s="6">
        <v>0.61141699999999999</v>
      </c>
      <c r="AI48" s="6">
        <v>0.74340300000000004</v>
      </c>
    </row>
    <row r="49" spans="1:35" ht="12.75">
      <c r="A49" s="5" t="s">
        <v>30</v>
      </c>
      <c r="B49" s="6">
        <v>24.765993999999999</v>
      </c>
      <c r="C49" s="5" t="s">
        <v>63</v>
      </c>
      <c r="E49" s="5" t="s">
        <v>30</v>
      </c>
      <c r="F49" s="6">
        <v>6.5408629999999999</v>
      </c>
      <c r="G49" s="5" t="s">
        <v>63</v>
      </c>
      <c r="I49" s="5" t="s">
        <v>30</v>
      </c>
      <c r="J49" s="6">
        <v>3.1051869999999999</v>
      </c>
      <c r="K49" s="5" t="s">
        <v>63</v>
      </c>
      <c r="M49" s="5" t="s">
        <v>30</v>
      </c>
      <c r="N49" s="6">
        <v>11.38766</v>
      </c>
      <c r="O49" s="5" t="s">
        <v>63</v>
      </c>
      <c r="Q49" s="5" t="s">
        <v>30</v>
      </c>
      <c r="R49" s="6">
        <v>1.084535</v>
      </c>
      <c r="S49" s="5" t="s">
        <v>63</v>
      </c>
      <c r="U49" s="5" t="s">
        <v>30</v>
      </c>
      <c r="V49" s="6">
        <v>1.251746</v>
      </c>
      <c r="W49" s="5" t="s">
        <v>63</v>
      </c>
      <c r="Y49" s="5" t="s">
        <v>30</v>
      </c>
      <c r="Z49" s="6">
        <v>0.64229999999999998</v>
      </c>
      <c r="AA49" s="5" t="s">
        <v>63</v>
      </c>
      <c r="AC49" s="5" t="s">
        <v>30</v>
      </c>
      <c r="AD49" s="6">
        <v>0.116386</v>
      </c>
      <c r="AE49" s="5" t="s">
        <v>63</v>
      </c>
      <c r="AG49" s="5" t="s">
        <v>30</v>
      </c>
      <c r="AH49" s="6">
        <v>0.63731599999999999</v>
      </c>
      <c r="AI49" s="5" t="s">
        <v>63</v>
      </c>
    </row>
    <row r="50" spans="1:35" ht="12.75"/>
    <row r="51" spans="1:35" ht="12.75">
      <c r="A51" s="2" t="s">
        <v>64</v>
      </c>
      <c r="E51" s="2" t="s">
        <v>64</v>
      </c>
      <c r="I51" s="2" t="s">
        <v>64</v>
      </c>
      <c r="M51" s="2" t="s">
        <v>64</v>
      </c>
      <c r="Q51" s="2" t="s">
        <v>64</v>
      </c>
      <c r="U51" s="2" t="s">
        <v>64</v>
      </c>
      <c r="Y51" s="2" t="s">
        <v>64</v>
      </c>
      <c r="AC51" s="2" t="s">
        <v>64</v>
      </c>
    </row>
    <row r="52" spans="1:35" ht="12.75">
      <c r="A52" s="2" t="s">
        <v>65</v>
      </c>
      <c r="B52" s="2" t="s">
        <v>66</v>
      </c>
      <c r="E52" s="2" t="s">
        <v>65</v>
      </c>
      <c r="F52" s="2" t="s">
        <v>66</v>
      </c>
      <c r="I52" s="2" t="s">
        <v>65</v>
      </c>
      <c r="J52" s="2" t="s">
        <v>66</v>
      </c>
      <c r="M52" s="2" t="s">
        <v>65</v>
      </c>
      <c r="N52" s="2" t="s">
        <v>66</v>
      </c>
      <c r="Q52" s="2" t="s">
        <v>65</v>
      </c>
      <c r="R52" s="2" t="s">
        <v>66</v>
      </c>
      <c r="U52" s="2" t="s">
        <v>65</v>
      </c>
      <c r="V52" s="2" t="s">
        <v>66</v>
      </c>
      <c r="Y52" s="2" t="s">
        <v>65</v>
      </c>
      <c r="Z52" s="2" t="s">
        <v>66</v>
      </c>
      <c r="AC52" s="2" t="s">
        <v>65</v>
      </c>
      <c r="AD52" s="2" t="s">
        <v>66</v>
      </c>
    </row>
    <row r="53" spans="1:35" ht="12.75">
      <c r="A53" s="2" t="s">
        <v>63</v>
      </c>
      <c r="B53" s="2" t="s">
        <v>67</v>
      </c>
      <c r="E53" s="2" t="s">
        <v>63</v>
      </c>
      <c r="F53" s="2" t="s">
        <v>67</v>
      </c>
      <c r="I53" s="2" t="s">
        <v>63</v>
      </c>
      <c r="J53" s="2" t="s">
        <v>67</v>
      </c>
      <c r="M53" s="2" t="s">
        <v>63</v>
      </c>
      <c r="N53" s="2" t="s">
        <v>67</v>
      </c>
      <c r="Q53" s="2" t="s">
        <v>63</v>
      </c>
      <c r="R53" s="2" t="s">
        <v>67</v>
      </c>
      <c r="U53" s="2" t="s">
        <v>63</v>
      </c>
      <c r="V53" s="2" t="s">
        <v>67</v>
      </c>
      <c r="Y53" s="2" t="s">
        <v>63</v>
      </c>
      <c r="Z53" s="2" t="s">
        <v>67</v>
      </c>
      <c r="AC53" s="2" t="s">
        <v>63</v>
      </c>
      <c r="AD53" s="2" t="s">
        <v>67</v>
      </c>
    </row>
    <row r="54" spans="1:35" ht="12.75"/>
    <row r="55" spans="1:35" ht="12.75"/>
    <row r="56" spans="1:35" ht="12.75">
      <c r="A56" s="2" t="s">
        <v>43</v>
      </c>
      <c r="B56" s="2" t="s">
        <v>68</v>
      </c>
      <c r="E56" s="2" t="s">
        <v>43</v>
      </c>
      <c r="F56" s="2" t="s">
        <v>68</v>
      </c>
      <c r="I56" s="2" t="s">
        <v>43</v>
      </c>
      <c r="J56" s="2" t="s">
        <v>68</v>
      </c>
      <c r="M56" s="2" t="s">
        <v>43</v>
      </c>
      <c r="N56" s="2" t="s">
        <v>68</v>
      </c>
      <c r="Q56" s="2" t="s">
        <v>43</v>
      </c>
      <c r="R56" s="2" t="s">
        <v>68</v>
      </c>
      <c r="U56" s="2" t="s">
        <v>43</v>
      </c>
      <c r="V56" s="2" t="s">
        <v>68</v>
      </c>
      <c r="Y56" s="2" t="s">
        <v>43</v>
      </c>
      <c r="Z56" s="2" t="s">
        <v>68</v>
      </c>
      <c r="AC56" s="2" t="s">
        <v>43</v>
      </c>
      <c r="AD56" s="2" t="s">
        <v>68</v>
      </c>
      <c r="AG56" s="2" t="s">
        <v>43</v>
      </c>
      <c r="AH56" s="2" t="s">
        <v>68</v>
      </c>
    </row>
    <row r="57" spans="1:35" ht="12.75">
      <c r="A57" s="2" t="s">
        <v>45</v>
      </c>
      <c r="B57" s="2" t="s">
        <v>46</v>
      </c>
      <c r="E57" s="2" t="s">
        <v>45</v>
      </c>
      <c r="F57" s="2" t="s">
        <v>46</v>
      </c>
      <c r="I57" s="2" t="s">
        <v>45</v>
      </c>
      <c r="J57" s="2" t="s">
        <v>46</v>
      </c>
      <c r="M57" s="2" t="s">
        <v>45</v>
      </c>
      <c r="N57" s="2" t="s">
        <v>46</v>
      </c>
      <c r="Q57" s="2" t="s">
        <v>45</v>
      </c>
      <c r="R57" s="2" t="s">
        <v>46</v>
      </c>
      <c r="U57" s="2" t="s">
        <v>45</v>
      </c>
      <c r="V57" s="2" t="s">
        <v>46</v>
      </c>
      <c r="Y57" s="2" t="s">
        <v>45</v>
      </c>
      <c r="Z57" s="2" t="s">
        <v>46</v>
      </c>
      <c r="AC57" s="2" t="s">
        <v>45</v>
      </c>
      <c r="AD57" s="2" t="s">
        <v>46</v>
      </c>
      <c r="AG57" s="2" t="s">
        <v>45</v>
      </c>
      <c r="AH57" s="2" t="s">
        <v>46</v>
      </c>
    </row>
    <row r="58" spans="1:35" ht="12.75">
      <c r="A58" s="2" t="s">
        <v>47</v>
      </c>
      <c r="B58" s="2" t="s">
        <v>48</v>
      </c>
      <c r="E58" s="2" t="s">
        <v>47</v>
      </c>
      <c r="F58" s="2" t="s">
        <v>49</v>
      </c>
      <c r="I58" s="2" t="s">
        <v>47</v>
      </c>
      <c r="J58" s="2" t="s">
        <v>50</v>
      </c>
      <c r="M58" s="2" t="s">
        <v>47</v>
      </c>
      <c r="N58" s="2" t="s">
        <v>51</v>
      </c>
      <c r="Q58" s="2" t="s">
        <v>47</v>
      </c>
      <c r="R58" s="2" t="s">
        <v>52</v>
      </c>
      <c r="U58" s="2" t="s">
        <v>47</v>
      </c>
      <c r="V58" s="2" t="s">
        <v>53</v>
      </c>
      <c r="Y58" s="2" t="s">
        <v>47</v>
      </c>
      <c r="Z58" s="2" t="s">
        <v>32</v>
      </c>
      <c r="AC58" s="2" t="s">
        <v>47</v>
      </c>
      <c r="AD58" s="2" t="s">
        <v>31</v>
      </c>
      <c r="AG58" s="2" t="s">
        <v>47</v>
      </c>
      <c r="AH58" s="2" t="s">
        <v>54</v>
      </c>
    </row>
    <row r="59" spans="1:35" ht="12.75"/>
    <row r="60" spans="1:35" ht="12.75">
      <c r="A60" s="5" t="s">
        <v>36</v>
      </c>
      <c r="B60" s="5" t="s">
        <v>55</v>
      </c>
      <c r="C60" s="5" t="s">
        <v>56</v>
      </c>
      <c r="E60" s="5" t="s">
        <v>36</v>
      </c>
      <c r="F60" s="5" t="s">
        <v>55</v>
      </c>
      <c r="G60" s="5" t="s">
        <v>56</v>
      </c>
      <c r="I60" s="5" t="s">
        <v>36</v>
      </c>
      <c r="J60" s="5" t="s">
        <v>55</v>
      </c>
      <c r="K60" s="5" t="s">
        <v>56</v>
      </c>
      <c r="M60" s="5" t="s">
        <v>36</v>
      </c>
      <c r="N60" s="5" t="s">
        <v>55</v>
      </c>
      <c r="O60" s="5" t="s">
        <v>56</v>
      </c>
      <c r="Q60" s="5" t="s">
        <v>36</v>
      </c>
      <c r="R60" s="5" t="s">
        <v>55</v>
      </c>
      <c r="S60" s="5" t="s">
        <v>56</v>
      </c>
      <c r="U60" s="5" t="s">
        <v>36</v>
      </c>
      <c r="V60" s="5" t="s">
        <v>55</v>
      </c>
      <c r="W60" s="5" t="s">
        <v>56</v>
      </c>
      <c r="Y60" s="5" t="s">
        <v>36</v>
      </c>
      <c r="Z60" s="5" t="s">
        <v>55</v>
      </c>
      <c r="AA60" s="5" t="s">
        <v>56</v>
      </c>
      <c r="AC60" s="5" t="s">
        <v>36</v>
      </c>
      <c r="AD60" s="5" t="s">
        <v>55</v>
      </c>
      <c r="AE60" s="5" t="s">
        <v>56</v>
      </c>
      <c r="AG60" s="5" t="s">
        <v>36</v>
      </c>
      <c r="AH60" s="5" t="s">
        <v>55</v>
      </c>
      <c r="AI60" s="5" t="s">
        <v>56</v>
      </c>
    </row>
    <row r="61" spans="1:35" ht="12.75">
      <c r="A61" s="5" t="s">
        <v>0</v>
      </c>
      <c r="B61" s="6">
        <v>2.8246820000000001</v>
      </c>
      <c r="C61" s="6">
        <v>3.173276</v>
      </c>
      <c r="E61" s="5" t="s">
        <v>0</v>
      </c>
      <c r="F61" s="6">
        <v>5.2468000000000001E-2</v>
      </c>
      <c r="G61" s="6">
        <v>6.1672999999999999E-2</v>
      </c>
      <c r="I61" s="5" t="s">
        <v>0</v>
      </c>
      <c r="J61" s="6">
        <v>0.44014199999999998</v>
      </c>
      <c r="K61" s="6">
        <v>0.48277700000000001</v>
      </c>
      <c r="M61" s="5" t="s">
        <v>0</v>
      </c>
      <c r="N61" s="6">
        <v>0.50839699999999999</v>
      </c>
      <c r="O61" s="6">
        <v>0.55010199999999998</v>
      </c>
      <c r="Q61" s="5" t="s">
        <v>0</v>
      </c>
      <c r="R61" s="6">
        <v>0.134828</v>
      </c>
      <c r="S61" s="6">
        <v>0.15131700000000001</v>
      </c>
      <c r="U61" s="5" t="s">
        <v>0</v>
      </c>
      <c r="V61" s="6">
        <v>0.598306</v>
      </c>
      <c r="W61" s="6">
        <v>0.66800300000000001</v>
      </c>
      <c r="Y61" s="5" t="s">
        <v>0</v>
      </c>
      <c r="Z61" s="6">
        <v>0.28276099999999998</v>
      </c>
      <c r="AA61" s="6">
        <v>0.349269</v>
      </c>
      <c r="AC61" s="5" t="s">
        <v>0</v>
      </c>
      <c r="AD61" s="6">
        <v>0.51988299999999998</v>
      </c>
      <c r="AE61" s="6">
        <v>0.56950000000000001</v>
      </c>
      <c r="AG61" s="5" t="s">
        <v>0</v>
      </c>
      <c r="AH61" s="6">
        <v>0.28789700000000001</v>
      </c>
      <c r="AI61" s="6">
        <v>0.34063399999999999</v>
      </c>
    </row>
    <row r="62" spans="1:35" ht="12.75">
      <c r="A62" s="5" t="s">
        <v>1</v>
      </c>
      <c r="B62" s="6">
        <v>2.8551519999999999</v>
      </c>
      <c r="C62" s="6">
        <v>3.203614</v>
      </c>
      <c r="E62" s="5" t="s">
        <v>1</v>
      </c>
      <c r="F62" s="6">
        <v>5.3194999999999999E-2</v>
      </c>
      <c r="G62" s="6">
        <v>6.2468000000000003E-2</v>
      </c>
      <c r="I62" s="5" t="s">
        <v>1</v>
      </c>
      <c r="J62" s="6">
        <v>0.446378</v>
      </c>
      <c r="K62" s="6">
        <v>0.48905300000000002</v>
      </c>
      <c r="M62" s="5" t="s">
        <v>1</v>
      </c>
      <c r="N62" s="6">
        <v>0.51552500000000001</v>
      </c>
      <c r="O62" s="6">
        <v>0.556786</v>
      </c>
      <c r="Q62" s="5" t="s">
        <v>1</v>
      </c>
      <c r="R62" s="6">
        <v>0.13628100000000001</v>
      </c>
      <c r="S62" s="6">
        <v>0.15249299999999999</v>
      </c>
      <c r="U62" s="5" t="s">
        <v>1</v>
      </c>
      <c r="V62" s="6">
        <v>0.60446299999999997</v>
      </c>
      <c r="W62" s="6">
        <v>0.67355299999999996</v>
      </c>
      <c r="Y62" s="5" t="s">
        <v>1</v>
      </c>
      <c r="Z62" s="6">
        <v>0.28449400000000002</v>
      </c>
      <c r="AA62" s="6">
        <v>0.34978799999999999</v>
      </c>
      <c r="AC62" s="5" t="s">
        <v>1</v>
      </c>
      <c r="AD62" s="6">
        <v>0.52701200000000004</v>
      </c>
      <c r="AE62" s="6">
        <v>0.57675500000000002</v>
      </c>
      <c r="AG62" s="5" t="s">
        <v>1</v>
      </c>
      <c r="AH62" s="6">
        <v>0.287804</v>
      </c>
      <c r="AI62" s="6">
        <v>0.34271800000000002</v>
      </c>
    </row>
    <row r="63" spans="1:35" ht="12.75">
      <c r="A63" s="5" t="s">
        <v>2</v>
      </c>
      <c r="B63" s="6">
        <v>3.0021429999999998</v>
      </c>
      <c r="C63" s="6">
        <v>3.3624830000000001</v>
      </c>
      <c r="E63" s="5" t="s">
        <v>2</v>
      </c>
      <c r="F63" s="6">
        <v>5.5639000000000001E-2</v>
      </c>
      <c r="G63" s="6">
        <v>6.5254999999999994E-2</v>
      </c>
      <c r="I63" s="5" t="s">
        <v>2</v>
      </c>
      <c r="J63" s="6">
        <v>0.475275</v>
      </c>
      <c r="K63" s="6">
        <v>0.51924400000000004</v>
      </c>
      <c r="M63" s="5" t="s">
        <v>2</v>
      </c>
      <c r="N63" s="6">
        <v>0.54911900000000002</v>
      </c>
      <c r="O63" s="6">
        <v>0.59027099999999999</v>
      </c>
      <c r="Q63" s="5" t="s">
        <v>2</v>
      </c>
      <c r="R63" s="6">
        <v>0.14568900000000001</v>
      </c>
      <c r="S63" s="6">
        <v>0.16226699999999999</v>
      </c>
      <c r="U63" s="5" t="s">
        <v>2</v>
      </c>
      <c r="V63" s="6">
        <v>0.62389799999999995</v>
      </c>
      <c r="W63" s="6">
        <v>0.69705799999999996</v>
      </c>
      <c r="Y63" s="5" t="s">
        <v>2</v>
      </c>
      <c r="Z63" s="6">
        <v>0.30087399999999997</v>
      </c>
      <c r="AA63" s="6">
        <v>0.36908800000000003</v>
      </c>
      <c r="AC63" s="5" t="s">
        <v>2</v>
      </c>
      <c r="AD63" s="6">
        <v>0.55348600000000003</v>
      </c>
      <c r="AE63" s="6">
        <v>0.60501000000000005</v>
      </c>
      <c r="AG63" s="5" t="s">
        <v>2</v>
      </c>
      <c r="AH63" s="6">
        <v>0.29816199999999998</v>
      </c>
      <c r="AI63" s="6">
        <v>0.35428999999999999</v>
      </c>
    </row>
    <row r="64" spans="1:35" ht="12.75">
      <c r="A64" s="5" t="s">
        <v>57</v>
      </c>
      <c r="B64" s="6">
        <v>2.977096</v>
      </c>
      <c r="C64" s="6">
        <v>3.322613</v>
      </c>
      <c r="E64" s="5" t="s">
        <v>57</v>
      </c>
      <c r="F64" s="6">
        <v>6.4467999999999998E-2</v>
      </c>
      <c r="G64" s="6">
        <v>7.0139000000000007E-2</v>
      </c>
      <c r="I64" s="5" t="s">
        <v>57</v>
      </c>
      <c r="J64" s="6">
        <v>0.44092300000000001</v>
      </c>
      <c r="K64" s="6">
        <v>0.48884699999999998</v>
      </c>
      <c r="M64" s="5" t="s">
        <v>57</v>
      </c>
      <c r="N64" s="6">
        <v>0.46549699999999999</v>
      </c>
      <c r="O64" s="6">
        <v>0.51213799999999998</v>
      </c>
      <c r="Q64" s="5" t="s">
        <v>57</v>
      </c>
      <c r="R64" s="6">
        <v>0.17766899999999999</v>
      </c>
      <c r="S64" s="6">
        <v>0.19289600000000001</v>
      </c>
      <c r="U64" s="5" t="s">
        <v>57</v>
      </c>
      <c r="V64" s="6">
        <v>0.72661600000000004</v>
      </c>
      <c r="W64" s="6">
        <v>0.80635299999999999</v>
      </c>
      <c r="Y64" s="5" t="s">
        <v>57</v>
      </c>
      <c r="Z64" s="6">
        <v>0.34282899999999999</v>
      </c>
      <c r="AA64" s="6">
        <v>0.40121200000000001</v>
      </c>
      <c r="AC64" s="5" t="s">
        <v>57</v>
      </c>
      <c r="AD64" s="6">
        <v>0.41617500000000002</v>
      </c>
      <c r="AE64" s="6">
        <v>0.44692900000000002</v>
      </c>
      <c r="AG64" s="5" t="s">
        <v>57</v>
      </c>
      <c r="AH64" s="6">
        <v>0.34291899999999997</v>
      </c>
      <c r="AI64" s="6">
        <v>0.40409899999999999</v>
      </c>
    </row>
    <row r="65" spans="1:35" ht="12.75">
      <c r="A65" s="5" t="s">
        <v>58</v>
      </c>
      <c r="B65" s="6">
        <v>2.982243</v>
      </c>
      <c r="C65" s="6">
        <v>3.3276050000000001</v>
      </c>
      <c r="E65" s="5" t="s">
        <v>58</v>
      </c>
      <c r="F65" s="6">
        <v>6.4582000000000001E-2</v>
      </c>
      <c r="G65" s="6">
        <v>7.0248000000000005E-2</v>
      </c>
      <c r="I65" s="5" t="s">
        <v>58</v>
      </c>
      <c r="J65" s="6">
        <v>0.44170199999999998</v>
      </c>
      <c r="K65" s="6">
        <v>0.48960500000000001</v>
      </c>
      <c r="M65" s="5" t="s">
        <v>58</v>
      </c>
      <c r="N65" s="6">
        <v>0.46631899999999998</v>
      </c>
      <c r="O65" s="6">
        <v>0.51293200000000005</v>
      </c>
      <c r="Q65" s="5" t="s">
        <v>58</v>
      </c>
      <c r="R65" s="6">
        <v>0.177982</v>
      </c>
      <c r="S65" s="6">
        <v>0.19319500000000001</v>
      </c>
      <c r="U65" s="5" t="s">
        <v>58</v>
      </c>
      <c r="V65" s="6">
        <v>0.72789899999999996</v>
      </c>
      <c r="W65" s="6">
        <v>0.80760299999999996</v>
      </c>
      <c r="Y65" s="5" t="s">
        <v>58</v>
      </c>
      <c r="Z65" s="6">
        <v>0.34343499999999999</v>
      </c>
      <c r="AA65" s="6">
        <v>0.40183400000000002</v>
      </c>
      <c r="AC65" s="5" t="s">
        <v>58</v>
      </c>
      <c r="AD65" s="6">
        <v>0.41687000000000002</v>
      </c>
      <c r="AE65" s="6">
        <v>0.44756800000000002</v>
      </c>
      <c r="AG65" s="5" t="s">
        <v>58</v>
      </c>
      <c r="AH65" s="6">
        <v>0.34345399999999998</v>
      </c>
      <c r="AI65" s="6">
        <v>0.40461999999999998</v>
      </c>
    </row>
    <row r="66" spans="1:35" ht="12.75">
      <c r="A66" s="5" t="s">
        <v>59</v>
      </c>
      <c r="B66" s="6">
        <v>2.9978729999999998</v>
      </c>
      <c r="C66" s="6">
        <v>3.344954</v>
      </c>
      <c r="E66" s="5" t="s">
        <v>59</v>
      </c>
      <c r="F66" s="6">
        <v>6.5036999999999998E-2</v>
      </c>
      <c r="G66" s="6">
        <v>7.0748000000000005E-2</v>
      </c>
      <c r="I66" s="5" t="s">
        <v>59</v>
      </c>
      <c r="J66" s="6">
        <v>0.44392300000000001</v>
      </c>
      <c r="K66" s="6">
        <v>0.49177799999999999</v>
      </c>
      <c r="M66" s="5" t="s">
        <v>59</v>
      </c>
      <c r="N66" s="6">
        <v>0.46787299999999998</v>
      </c>
      <c r="O66" s="6">
        <v>0.51470300000000002</v>
      </c>
      <c r="Q66" s="5" t="s">
        <v>59</v>
      </c>
      <c r="R66" s="6">
        <v>0.17918799999999999</v>
      </c>
      <c r="S66" s="6">
        <v>0.19452</v>
      </c>
      <c r="U66" s="5" t="s">
        <v>59</v>
      </c>
      <c r="V66" s="6">
        <v>0.73272700000000002</v>
      </c>
      <c r="W66" s="6">
        <v>0.81305700000000003</v>
      </c>
      <c r="Y66" s="5" t="s">
        <v>59</v>
      </c>
      <c r="Z66" s="6">
        <v>0.34582800000000002</v>
      </c>
      <c r="AA66" s="6">
        <v>0.404665</v>
      </c>
      <c r="AC66" s="5" t="s">
        <v>59</v>
      </c>
      <c r="AD66" s="6">
        <v>0.41980600000000001</v>
      </c>
      <c r="AE66" s="6">
        <v>0.45075199999999999</v>
      </c>
      <c r="AG66" s="5" t="s">
        <v>59</v>
      </c>
      <c r="AH66" s="6">
        <v>0.34349099999999999</v>
      </c>
      <c r="AI66" s="6">
        <v>0.40473199999999998</v>
      </c>
    </row>
    <row r="67" spans="1:35" ht="12.75">
      <c r="A67" s="5" t="s">
        <v>60</v>
      </c>
      <c r="B67" s="6">
        <v>2.999647</v>
      </c>
      <c r="C67" s="6">
        <v>3.34653</v>
      </c>
      <c r="E67" s="5" t="s">
        <v>60</v>
      </c>
      <c r="F67" s="6">
        <v>6.4599000000000004E-2</v>
      </c>
      <c r="G67" s="6">
        <v>7.0239999999999997E-2</v>
      </c>
      <c r="I67" s="5" t="s">
        <v>60</v>
      </c>
      <c r="J67" s="6">
        <v>0.44492700000000002</v>
      </c>
      <c r="K67" s="6">
        <v>0.492921</v>
      </c>
      <c r="M67" s="5" t="s">
        <v>60</v>
      </c>
      <c r="N67" s="6">
        <v>0.46763700000000002</v>
      </c>
      <c r="O67" s="6">
        <v>0.51454200000000005</v>
      </c>
      <c r="Q67" s="5" t="s">
        <v>60</v>
      </c>
      <c r="R67" s="6">
        <v>0.17963899999999999</v>
      </c>
      <c r="S67" s="6">
        <v>0.195019</v>
      </c>
      <c r="U67" s="5" t="s">
        <v>60</v>
      </c>
      <c r="V67" s="6">
        <v>0.73433499999999996</v>
      </c>
      <c r="W67" s="6">
        <v>0.81486700000000001</v>
      </c>
      <c r="Y67" s="5" t="s">
        <v>60</v>
      </c>
      <c r="Z67" s="6">
        <v>0.34646500000000002</v>
      </c>
      <c r="AA67" s="6">
        <v>0.40543499999999999</v>
      </c>
      <c r="AC67" s="5" t="s">
        <v>60</v>
      </c>
      <c r="AD67" s="6">
        <v>0.41917599999999999</v>
      </c>
      <c r="AE67" s="6">
        <v>0.44968399999999997</v>
      </c>
      <c r="AG67" s="5" t="s">
        <v>60</v>
      </c>
      <c r="AH67" s="6">
        <v>0.34286899999999998</v>
      </c>
      <c r="AI67" s="6">
        <v>0.40382200000000001</v>
      </c>
    </row>
    <row r="68" spans="1:35" ht="12.75">
      <c r="A68" s="5" t="s">
        <v>61</v>
      </c>
      <c r="B68" s="6">
        <v>3.0046909999999998</v>
      </c>
      <c r="C68" s="6">
        <v>3.3519049999999999</v>
      </c>
      <c r="E68" s="5" t="s">
        <v>61</v>
      </c>
      <c r="F68" s="6">
        <v>6.4863000000000004E-2</v>
      </c>
      <c r="G68" s="6">
        <v>7.0522000000000001E-2</v>
      </c>
      <c r="I68" s="5" t="s">
        <v>61</v>
      </c>
      <c r="J68" s="6">
        <v>0.44643699999999997</v>
      </c>
      <c r="K68" s="6">
        <v>0.49457000000000001</v>
      </c>
      <c r="M68" s="5" t="s">
        <v>61</v>
      </c>
      <c r="N68" s="6">
        <v>0.46909800000000001</v>
      </c>
      <c r="O68" s="6">
        <v>0.51602899999999996</v>
      </c>
      <c r="Q68" s="5" t="s">
        <v>61</v>
      </c>
      <c r="R68" s="6">
        <v>0.18012500000000001</v>
      </c>
      <c r="S68" s="6">
        <v>0.19550000000000001</v>
      </c>
      <c r="U68" s="5" t="s">
        <v>61</v>
      </c>
      <c r="V68" s="6">
        <v>0.73236400000000001</v>
      </c>
      <c r="W68" s="6">
        <v>0.812886</v>
      </c>
      <c r="Y68" s="5" t="s">
        <v>61</v>
      </c>
      <c r="Z68" s="6">
        <v>0.34788000000000002</v>
      </c>
      <c r="AA68" s="6">
        <v>0.407055</v>
      </c>
      <c r="AC68" s="5" t="s">
        <v>61</v>
      </c>
      <c r="AD68" s="6">
        <v>0.42085099999999998</v>
      </c>
      <c r="AE68" s="6">
        <v>0.451455</v>
      </c>
      <c r="AG68" s="5" t="s">
        <v>61</v>
      </c>
      <c r="AH68" s="6">
        <v>0.34307300000000002</v>
      </c>
      <c r="AI68" s="6">
        <v>0.403889</v>
      </c>
    </row>
    <row r="69" spans="1:35" ht="12.75">
      <c r="A69" s="5" t="s">
        <v>3</v>
      </c>
      <c r="B69" s="6">
        <v>1.357901</v>
      </c>
      <c r="C69" s="6">
        <v>1.4296390000000001</v>
      </c>
      <c r="E69" s="5" t="s">
        <v>3</v>
      </c>
      <c r="F69" s="6">
        <v>0</v>
      </c>
      <c r="G69" s="6">
        <v>0</v>
      </c>
      <c r="I69" s="5" t="s">
        <v>3</v>
      </c>
      <c r="J69" s="6">
        <v>0.46545399999999998</v>
      </c>
      <c r="K69" s="6">
        <v>0.49901400000000001</v>
      </c>
      <c r="M69" s="5" t="s">
        <v>3</v>
      </c>
      <c r="N69" s="6">
        <v>0.113333</v>
      </c>
      <c r="O69" s="6">
        <v>0.119772</v>
      </c>
      <c r="Q69" s="5" t="s">
        <v>3</v>
      </c>
      <c r="R69" s="6">
        <v>0</v>
      </c>
      <c r="S69" s="6">
        <v>0</v>
      </c>
      <c r="U69" s="5" t="s">
        <v>3</v>
      </c>
      <c r="V69" s="6">
        <v>1.0159E-2</v>
      </c>
      <c r="W69" s="6">
        <v>1.1102000000000001E-2</v>
      </c>
      <c r="Y69" s="5" t="s">
        <v>3</v>
      </c>
      <c r="Z69" s="6">
        <v>0</v>
      </c>
      <c r="AA69" s="6">
        <v>0</v>
      </c>
      <c r="AC69" s="5" t="s">
        <v>3</v>
      </c>
      <c r="AD69" s="6">
        <v>0.228385</v>
      </c>
      <c r="AE69" s="6">
        <v>0.22536900000000001</v>
      </c>
      <c r="AG69" s="5" t="s">
        <v>3</v>
      </c>
      <c r="AH69" s="6">
        <v>0.54056899999999997</v>
      </c>
      <c r="AI69" s="6">
        <v>0.57438100000000003</v>
      </c>
    </row>
    <row r="70" spans="1:35" ht="12.75">
      <c r="A70" s="5" t="s">
        <v>4</v>
      </c>
      <c r="B70" s="6">
        <v>0.70927499999999999</v>
      </c>
      <c r="C70" s="6">
        <v>0.73819100000000004</v>
      </c>
      <c r="E70" s="5" t="s">
        <v>4</v>
      </c>
      <c r="F70" s="6">
        <v>0</v>
      </c>
      <c r="G70" s="6">
        <v>0</v>
      </c>
      <c r="I70" s="5" t="s">
        <v>4</v>
      </c>
      <c r="J70" s="6">
        <v>3.6000000000000001E-5</v>
      </c>
      <c r="K70" s="6">
        <v>0</v>
      </c>
      <c r="M70" s="5" t="s">
        <v>4</v>
      </c>
      <c r="N70" s="6">
        <v>6.9170000000000004E-3</v>
      </c>
      <c r="O70" s="6">
        <v>8.1880000000000008E-3</v>
      </c>
      <c r="Q70" s="5" t="s">
        <v>4</v>
      </c>
      <c r="R70" s="6">
        <v>0</v>
      </c>
      <c r="S70" s="6">
        <v>0</v>
      </c>
      <c r="U70" s="5" t="s">
        <v>4</v>
      </c>
      <c r="V70" s="6">
        <v>0.44461600000000001</v>
      </c>
      <c r="W70" s="6">
        <v>0.61580199999999996</v>
      </c>
      <c r="Y70" s="5" t="s">
        <v>4</v>
      </c>
      <c r="Z70" s="6">
        <v>0</v>
      </c>
      <c r="AA70" s="6">
        <v>0</v>
      </c>
      <c r="AC70" s="5" t="s">
        <v>4</v>
      </c>
      <c r="AD70" s="6">
        <v>4.0099999999999997E-3</v>
      </c>
      <c r="AE70" s="6">
        <v>6.4089999999999998E-3</v>
      </c>
      <c r="AG70" s="5" t="s">
        <v>4</v>
      </c>
      <c r="AH70" s="6">
        <v>0.25369599999999998</v>
      </c>
      <c r="AI70" s="6">
        <v>0.107792</v>
      </c>
    </row>
    <row r="71" spans="1:35" ht="12.75">
      <c r="A71" s="5" t="s">
        <v>5</v>
      </c>
      <c r="B71" s="6">
        <v>0.365477</v>
      </c>
      <c r="C71" s="6">
        <v>0.35463600000000001</v>
      </c>
      <c r="E71" s="5" t="s">
        <v>5</v>
      </c>
      <c r="F71" s="6">
        <v>0</v>
      </c>
      <c r="G71" s="6">
        <v>0</v>
      </c>
      <c r="I71" s="5" t="s">
        <v>5</v>
      </c>
      <c r="J71" s="6">
        <v>0</v>
      </c>
      <c r="K71" s="6">
        <v>0</v>
      </c>
      <c r="M71" s="5" t="s">
        <v>5</v>
      </c>
      <c r="N71" s="6">
        <v>2.8600000000000001E-4</v>
      </c>
      <c r="O71" s="6">
        <v>2.6699999999999998E-4</v>
      </c>
      <c r="Q71" s="5" t="s">
        <v>5</v>
      </c>
      <c r="R71" s="6">
        <v>0</v>
      </c>
      <c r="S71" s="6">
        <v>0</v>
      </c>
      <c r="U71" s="5" t="s">
        <v>5</v>
      </c>
      <c r="V71" s="6">
        <v>0.24446999999999999</v>
      </c>
      <c r="W71" s="6">
        <v>0.20586699999999999</v>
      </c>
      <c r="Y71" s="5" t="s">
        <v>5</v>
      </c>
      <c r="Z71" s="6">
        <v>0</v>
      </c>
      <c r="AA71" s="6">
        <v>0</v>
      </c>
      <c r="AC71" s="5" t="s">
        <v>5</v>
      </c>
      <c r="AD71" s="6">
        <v>5.7002999999999998E-2</v>
      </c>
      <c r="AE71" s="6">
        <v>7.7443999999999999E-2</v>
      </c>
      <c r="AG71" s="5" t="s">
        <v>5</v>
      </c>
      <c r="AH71" s="6">
        <v>6.3716999999999996E-2</v>
      </c>
      <c r="AI71" s="6">
        <v>7.1057999999999996E-2</v>
      </c>
    </row>
    <row r="72" spans="1:35" ht="12.75">
      <c r="A72" s="5" t="s">
        <v>6</v>
      </c>
      <c r="B72" s="6">
        <v>0.91866999999999999</v>
      </c>
      <c r="C72" s="6">
        <v>0.99559500000000001</v>
      </c>
      <c r="E72" s="5" t="s">
        <v>6</v>
      </c>
      <c r="F72" s="6">
        <v>0</v>
      </c>
      <c r="G72" s="6">
        <v>0</v>
      </c>
      <c r="I72" s="5" t="s">
        <v>6</v>
      </c>
      <c r="J72" s="6">
        <v>0</v>
      </c>
      <c r="K72" s="6">
        <v>0</v>
      </c>
      <c r="M72" s="5" t="s">
        <v>6</v>
      </c>
      <c r="N72" s="6">
        <v>0</v>
      </c>
      <c r="O72" s="6">
        <v>0</v>
      </c>
      <c r="Q72" s="5" t="s">
        <v>6</v>
      </c>
      <c r="R72" s="6">
        <v>7.2999999999999999E-5</v>
      </c>
      <c r="S72" s="6">
        <v>8.3999999999999995E-5</v>
      </c>
      <c r="U72" s="5" t="s">
        <v>6</v>
      </c>
      <c r="V72" s="6">
        <v>0.211668</v>
      </c>
      <c r="W72" s="6">
        <v>0.24479500000000001</v>
      </c>
      <c r="Y72" s="5" t="s">
        <v>6</v>
      </c>
      <c r="Z72" s="6">
        <v>0</v>
      </c>
      <c r="AA72" s="6">
        <v>0</v>
      </c>
      <c r="AC72" s="5" t="s">
        <v>6</v>
      </c>
      <c r="AD72" s="6">
        <v>0.70692900000000003</v>
      </c>
      <c r="AE72" s="6">
        <v>0.75071500000000002</v>
      </c>
      <c r="AG72" s="5" t="s">
        <v>6</v>
      </c>
      <c r="AH72" s="6">
        <v>0</v>
      </c>
      <c r="AI72" s="6">
        <v>0</v>
      </c>
    </row>
    <row r="73" spans="1:35" ht="12.75">
      <c r="A73" s="5" t="s">
        <v>62</v>
      </c>
      <c r="B73" s="6">
        <v>3.2329569999999999</v>
      </c>
      <c r="C73" s="6">
        <v>3.5520019999999999</v>
      </c>
      <c r="E73" s="5" t="s">
        <v>62</v>
      </c>
      <c r="F73" s="6">
        <v>3.8184999999999997E-2</v>
      </c>
      <c r="G73" s="6">
        <v>3.5465000000000003E-2</v>
      </c>
      <c r="I73" s="5" t="s">
        <v>62</v>
      </c>
      <c r="J73" s="6">
        <v>0.68425199999999997</v>
      </c>
      <c r="K73" s="6">
        <v>0.74529100000000004</v>
      </c>
      <c r="M73" s="5" t="s">
        <v>62</v>
      </c>
      <c r="N73" s="6">
        <v>2.5087999999999999E-2</v>
      </c>
      <c r="O73" s="6">
        <v>2.8288000000000001E-2</v>
      </c>
      <c r="Q73" s="5" t="s">
        <v>62</v>
      </c>
      <c r="R73" s="6">
        <v>3.5270000000000002E-3</v>
      </c>
      <c r="S73" s="6">
        <v>3.2070000000000002E-3</v>
      </c>
      <c r="U73" s="5" t="s">
        <v>62</v>
      </c>
      <c r="V73" s="6">
        <v>0.96925799999999995</v>
      </c>
      <c r="W73" s="6">
        <v>1.0726329999999999</v>
      </c>
      <c r="Y73" s="5" t="s">
        <v>62</v>
      </c>
      <c r="Z73" s="6">
        <v>0.76765899999999998</v>
      </c>
      <c r="AA73" s="6">
        <v>0.839723</v>
      </c>
      <c r="AC73" s="5" t="s">
        <v>62</v>
      </c>
      <c r="AD73" s="6">
        <v>0.57664199999999999</v>
      </c>
      <c r="AE73" s="6">
        <v>0.64709000000000005</v>
      </c>
      <c r="AG73" s="5" t="s">
        <v>62</v>
      </c>
      <c r="AH73" s="6">
        <v>0.168347</v>
      </c>
      <c r="AI73" s="6">
        <v>0.18030499999999999</v>
      </c>
    </row>
    <row r="74" spans="1:35" ht="12.75">
      <c r="A74" s="5" t="s">
        <v>7</v>
      </c>
      <c r="B74" s="6">
        <v>6.2621999999999997E-2</v>
      </c>
      <c r="C74" s="6">
        <v>0.102315</v>
      </c>
      <c r="E74" s="5" t="s">
        <v>7</v>
      </c>
      <c r="F74" s="6">
        <v>0</v>
      </c>
      <c r="G74" s="6">
        <v>0</v>
      </c>
      <c r="I74" s="5" t="s">
        <v>7</v>
      </c>
      <c r="J74" s="6">
        <v>0</v>
      </c>
      <c r="K74" s="6">
        <v>0</v>
      </c>
      <c r="M74" s="5" t="s">
        <v>7</v>
      </c>
      <c r="N74" s="6">
        <v>0</v>
      </c>
      <c r="O74" s="6">
        <v>0</v>
      </c>
      <c r="Q74" s="5" t="s">
        <v>7</v>
      </c>
      <c r="R74" s="6">
        <v>0</v>
      </c>
      <c r="S74" s="6">
        <v>0</v>
      </c>
      <c r="U74" s="5" t="s">
        <v>7</v>
      </c>
      <c r="V74" s="6">
        <v>0</v>
      </c>
      <c r="W74" s="6">
        <v>0</v>
      </c>
      <c r="Y74" s="5" t="s">
        <v>7</v>
      </c>
      <c r="Z74" s="6">
        <v>0</v>
      </c>
      <c r="AA74" s="6">
        <v>0</v>
      </c>
      <c r="AC74" s="5" t="s">
        <v>7</v>
      </c>
      <c r="AD74" s="6">
        <v>2.2325999999999999E-2</v>
      </c>
      <c r="AE74" s="6">
        <v>3.4755000000000001E-2</v>
      </c>
      <c r="AG74" s="5" t="s">
        <v>7</v>
      </c>
      <c r="AH74" s="6">
        <v>4.0295999999999998E-2</v>
      </c>
      <c r="AI74" s="6">
        <v>6.7559999999999995E-2</v>
      </c>
    </row>
    <row r="75" spans="1:35" ht="12.75">
      <c r="A75" s="5" t="s">
        <v>8</v>
      </c>
      <c r="B75" s="6">
        <v>5.2490040000000002</v>
      </c>
      <c r="C75" s="6">
        <v>6.7144550000000001</v>
      </c>
      <c r="E75" s="5" t="s">
        <v>8</v>
      </c>
      <c r="F75" s="6">
        <v>1.1776359999999999</v>
      </c>
      <c r="G75" s="6">
        <v>1.47736</v>
      </c>
      <c r="I75" s="5" t="s">
        <v>8</v>
      </c>
      <c r="J75" s="6">
        <v>0.59104000000000001</v>
      </c>
      <c r="K75" s="6">
        <v>0.71686000000000005</v>
      </c>
      <c r="M75" s="5" t="s">
        <v>8</v>
      </c>
      <c r="N75" s="6">
        <v>0.79412700000000003</v>
      </c>
      <c r="O75" s="6">
        <v>0.93006599999999995</v>
      </c>
      <c r="Q75" s="5" t="s">
        <v>8</v>
      </c>
      <c r="R75" s="6">
        <v>2.189E-2</v>
      </c>
      <c r="S75" s="6">
        <v>2.3911000000000002E-2</v>
      </c>
      <c r="U75" s="5" t="s">
        <v>8</v>
      </c>
      <c r="V75" s="6">
        <v>1.083936</v>
      </c>
      <c r="W75" s="6">
        <v>1.3323590000000001</v>
      </c>
      <c r="Y75" s="5" t="s">
        <v>8</v>
      </c>
      <c r="Z75" s="6">
        <v>0.73451699999999998</v>
      </c>
      <c r="AA75" s="6">
        <v>1.3109919999999999</v>
      </c>
      <c r="AC75" s="5" t="s">
        <v>8</v>
      </c>
      <c r="AD75" s="6">
        <v>0.413184</v>
      </c>
      <c r="AE75" s="6">
        <v>0.34500500000000001</v>
      </c>
      <c r="AG75" s="5" t="s">
        <v>8</v>
      </c>
      <c r="AH75" s="6">
        <v>0.432672</v>
      </c>
      <c r="AI75" s="6">
        <v>0.57790299999999994</v>
      </c>
    </row>
    <row r="76" spans="1:35" ht="12.75">
      <c r="A76" s="5" t="s">
        <v>9</v>
      </c>
      <c r="B76" s="6">
        <v>1.911707</v>
      </c>
      <c r="C76" s="6">
        <v>1.9463079999999999</v>
      </c>
      <c r="E76" s="5" t="s">
        <v>9</v>
      </c>
      <c r="F76" s="6">
        <v>1.4075000000000001E-2</v>
      </c>
      <c r="G76" s="6">
        <v>1.4323000000000001E-2</v>
      </c>
      <c r="I76" s="5" t="s">
        <v>9</v>
      </c>
      <c r="J76" s="6">
        <v>0.22025400000000001</v>
      </c>
      <c r="K76" s="6">
        <v>0.22089700000000001</v>
      </c>
      <c r="M76" s="5" t="s">
        <v>9</v>
      </c>
      <c r="N76" s="6">
        <v>0.327042</v>
      </c>
      <c r="O76" s="6">
        <v>0.328903</v>
      </c>
      <c r="Q76" s="5" t="s">
        <v>9</v>
      </c>
      <c r="R76" s="6">
        <v>0.14221600000000001</v>
      </c>
      <c r="S76" s="6">
        <v>0.142127</v>
      </c>
      <c r="U76" s="5" t="s">
        <v>9</v>
      </c>
      <c r="V76" s="6">
        <v>0.54230699999999998</v>
      </c>
      <c r="W76" s="6">
        <v>0.57875500000000002</v>
      </c>
      <c r="Y76" s="5" t="s">
        <v>9</v>
      </c>
      <c r="Z76" s="6">
        <v>1.4808E-2</v>
      </c>
      <c r="AA76" s="6">
        <v>1.8109E-2</v>
      </c>
      <c r="AC76" s="5" t="s">
        <v>9</v>
      </c>
      <c r="AD76" s="6">
        <v>0.51586900000000002</v>
      </c>
      <c r="AE76" s="6">
        <v>0.49850699999999998</v>
      </c>
      <c r="AG76" s="5" t="s">
        <v>9</v>
      </c>
      <c r="AH76" s="6">
        <v>0.13513600000000001</v>
      </c>
      <c r="AI76" s="6">
        <v>0.14468700000000001</v>
      </c>
    </row>
    <row r="77" spans="1:35" ht="12.75">
      <c r="A77" s="5" t="s">
        <v>10</v>
      </c>
      <c r="B77" s="6">
        <v>2.9417399999999998</v>
      </c>
      <c r="C77" s="6">
        <v>3.4659779999999998</v>
      </c>
      <c r="E77" s="5" t="s">
        <v>10</v>
      </c>
      <c r="F77" s="6">
        <v>2.6749999999999999E-3</v>
      </c>
      <c r="G77" s="6">
        <v>2.6389999999999999E-3</v>
      </c>
      <c r="I77" s="5" t="s">
        <v>10</v>
      </c>
      <c r="J77" s="6">
        <v>0.38430999999999998</v>
      </c>
      <c r="K77" s="6">
        <v>0.43104399999999998</v>
      </c>
      <c r="M77" s="5" t="s">
        <v>10</v>
      </c>
      <c r="N77" s="6">
        <v>1.1012679999999999</v>
      </c>
      <c r="O77" s="6">
        <v>1.2437199999999999</v>
      </c>
      <c r="Q77" s="5" t="s">
        <v>10</v>
      </c>
      <c r="R77" s="6">
        <v>0.27359800000000001</v>
      </c>
      <c r="S77" s="6">
        <v>0.31828099999999998</v>
      </c>
      <c r="U77" s="5" t="s">
        <v>10</v>
      </c>
      <c r="V77" s="6">
        <v>0.31731999999999999</v>
      </c>
      <c r="W77" s="6">
        <v>0.36568099999999998</v>
      </c>
      <c r="Y77" s="5" t="s">
        <v>10</v>
      </c>
      <c r="Z77" s="6">
        <v>0.43874800000000003</v>
      </c>
      <c r="AA77" s="6">
        <v>0.63799099999999997</v>
      </c>
      <c r="AC77" s="5" t="s">
        <v>10</v>
      </c>
      <c r="AD77" s="6">
        <v>0.19143299999999999</v>
      </c>
      <c r="AE77" s="6">
        <v>0.19930999999999999</v>
      </c>
      <c r="AG77" s="5" t="s">
        <v>10</v>
      </c>
      <c r="AH77" s="6">
        <v>0.23238800000000001</v>
      </c>
      <c r="AI77" s="6">
        <v>0.26731199999999999</v>
      </c>
    </row>
    <row r="78" spans="1:35" ht="12.75">
      <c r="A78" s="5" t="s">
        <v>11</v>
      </c>
      <c r="B78" s="6">
        <v>4.1942760000000003</v>
      </c>
      <c r="C78" s="6">
        <v>4.54514</v>
      </c>
      <c r="E78" s="5" t="s">
        <v>11</v>
      </c>
      <c r="F78" s="6">
        <v>9.2971999999999999E-2</v>
      </c>
      <c r="G78" s="6">
        <v>0.10077999999999999</v>
      </c>
      <c r="I78" s="5" t="s">
        <v>11</v>
      </c>
      <c r="J78" s="6">
        <v>0.38580199999999998</v>
      </c>
      <c r="K78" s="6">
        <v>0.42796099999999998</v>
      </c>
      <c r="M78" s="5" t="s">
        <v>11</v>
      </c>
      <c r="N78" s="6">
        <v>0.71287900000000004</v>
      </c>
      <c r="O78" s="6">
        <v>0.75016499999999997</v>
      </c>
      <c r="Q78" s="5" t="s">
        <v>11</v>
      </c>
      <c r="R78" s="6">
        <v>0.65207800000000005</v>
      </c>
      <c r="S78" s="6">
        <v>0.690994</v>
      </c>
      <c r="U78" s="5" t="s">
        <v>11</v>
      </c>
      <c r="V78" s="6">
        <v>0.95122499999999999</v>
      </c>
      <c r="W78" s="6">
        <v>1.0243599999999999</v>
      </c>
      <c r="Y78" s="5" t="s">
        <v>11</v>
      </c>
      <c r="Z78" s="6">
        <v>0.152726</v>
      </c>
      <c r="AA78" s="6">
        <v>0.14916699999999999</v>
      </c>
      <c r="AC78" s="5" t="s">
        <v>11</v>
      </c>
      <c r="AD78" s="6">
        <v>0.80486199999999997</v>
      </c>
      <c r="AE78" s="6">
        <v>0.84534399999999998</v>
      </c>
      <c r="AG78" s="5" t="s">
        <v>11</v>
      </c>
      <c r="AH78" s="6">
        <v>0.44173299999999999</v>
      </c>
      <c r="AI78" s="6">
        <v>0.55637000000000003</v>
      </c>
    </row>
    <row r="79" spans="1:35" ht="12.75">
      <c r="A79" s="5" t="s">
        <v>12</v>
      </c>
      <c r="B79" s="6">
        <v>1.7364250000000001</v>
      </c>
      <c r="C79" s="6">
        <v>1.9482759999999999</v>
      </c>
      <c r="E79" s="5" t="s">
        <v>12</v>
      </c>
      <c r="F79" s="6">
        <v>3.0681E-2</v>
      </c>
      <c r="G79" s="6">
        <v>2.9808000000000001E-2</v>
      </c>
      <c r="I79" s="5" t="s">
        <v>12</v>
      </c>
      <c r="J79" s="6">
        <v>0.33455299999999999</v>
      </c>
      <c r="K79" s="6">
        <v>0.37112499999999998</v>
      </c>
      <c r="M79" s="5" t="s">
        <v>12</v>
      </c>
      <c r="N79" s="6">
        <v>0.38826100000000002</v>
      </c>
      <c r="O79" s="6">
        <v>0.425676</v>
      </c>
      <c r="Q79" s="5" t="s">
        <v>12</v>
      </c>
      <c r="R79" s="6">
        <v>0</v>
      </c>
      <c r="S79" s="6">
        <v>0</v>
      </c>
      <c r="U79" s="5" t="s">
        <v>12</v>
      </c>
      <c r="V79" s="6">
        <v>0.90485700000000002</v>
      </c>
      <c r="W79" s="6">
        <v>1.0243450000000001</v>
      </c>
      <c r="Y79" s="5" t="s">
        <v>12</v>
      </c>
      <c r="Z79" s="6">
        <v>0</v>
      </c>
      <c r="AA79" s="6">
        <v>0</v>
      </c>
      <c r="AC79" s="5" t="s">
        <v>12</v>
      </c>
      <c r="AD79" s="6">
        <v>2.2452E-2</v>
      </c>
      <c r="AE79" s="6">
        <v>2.4742E-2</v>
      </c>
      <c r="AG79" s="5" t="s">
        <v>12</v>
      </c>
      <c r="AH79" s="6">
        <v>5.5620999999999997E-2</v>
      </c>
      <c r="AI79" s="6">
        <v>7.2580000000000006E-2</v>
      </c>
    </row>
    <row r="80" spans="1:35" ht="12.75">
      <c r="A80" s="5" t="s">
        <v>13</v>
      </c>
      <c r="B80" s="6">
        <v>2.217174</v>
      </c>
      <c r="C80" s="6">
        <v>2.7529119999999998</v>
      </c>
      <c r="E80" s="5" t="s">
        <v>13</v>
      </c>
      <c r="F80" s="6">
        <v>2.9500000000000001E-4</v>
      </c>
      <c r="G80" s="6">
        <v>1.2400000000000001E-4</v>
      </c>
      <c r="I80" s="5" t="s">
        <v>13</v>
      </c>
      <c r="J80" s="6">
        <v>4.6999999999999997E-5</v>
      </c>
      <c r="K80" s="6">
        <v>4.8000000000000001E-5</v>
      </c>
      <c r="M80" s="5" t="s">
        <v>13</v>
      </c>
      <c r="N80" s="6">
        <v>0.63669200000000004</v>
      </c>
      <c r="O80" s="6">
        <v>0.65617499999999995</v>
      </c>
      <c r="Q80" s="5" t="s">
        <v>13</v>
      </c>
      <c r="R80" s="6">
        <v>0</v>
      </c>
      <c r="S80" s="6">
        <v>0</v>
      </c>
      <c r="U80" s="5" t="s">
        <v>13</v>
      </c>
      <c r="V80" s="6">
        <v>6.8199999999999999E-4</v>
      </c>
      <c r="W80" s="6">
        <v>7.1000000000000002E-4</v>
      </c>
      <c r="Y80" s="5" t="s">
        <v>13</v>
      </c>
      <c r="Z80" s="6">
        <v>5.3379999999999999E-3</v>
      </c>
      <c r="AA80" s="6">
        <v>1.3389999999999999E-3</v>
      </c>
      <c r="AC80" s="5" t="s">
        <v>13</v>
      </c>
      <c r="AD80" s="6">
        <v>0.82179899999999995</v>
      </c>
      <c r="AE80" s="6">
        <v>1.110249</v>
      </c>
      <c r="AG80" s="5" t="s">
        <v>13</v>
      </c>
      <c r="AH80" s="6">
        <v>0.75231999999999999</v>
      </c>
      <c r="AI80" s="6">
        <v>0.98426800000000003</v>
      </c>
    </row>
    <row r="81" spans="1:35" ht="12.75">
      <c r="A81" s="5" t="s">
        <v>14</v>
      </c>
      <c r="B81" s="6">
        <v>0.246254</v>
      </c>
      <c r="C81" s="6">
        <v>0.31889299999999998</v>
      </c>
      <c r="E81" s="5" t="s">
        <v>14</v>
      </c>
      <c r="F81" s="6">
        <v>2.6311999999999999E-2</v>
      </c>
      <c r="G81" s="6">
        <v>3.1241000000000001E-2</v>
      </c>
      <c r="I81" s="5" t="s">
        <v>14</v>
      </c>
      <c r="J81" s="6">
        <v>5.1669999999999997E-3</v>
      </c>
      <c r="K81" s="6">
        <v>6.0410000000000004E-3</v>
      </c>
      <c r="M81" s="5" t="s">
        <v>14</v>
      </c>
      <c r="N81" s="6">
        <v>0</v>
      </c>
      <c r="O81" s="6">
        <v>0</v>
      </c>
      <c r="Q81" s="5" t="s">
        <v>14</v>
      </c>
      <c r="R81" s="6">
        <v>0</v>
      </c>
      <c r="S81" s="6">
        <v>0</v>
      </c>
      <c r="U81" s="5" t="s">
        <v>14</v>
      </c>
      <c r="V81" s="6">
        <v>2.5701999999999999E-2</v>
      </c>
      <c r="W81" s="6">
        <v>3.5235000000000002E-2</v>
      </c>
      <c r="Y81" s="5" t="s">
        <v>14</v>
      </c>
      <c r="Z81" s="6">
        <v>0</v>
      </c>
      <c r="AA81" s="6">
        <v>6.1610999999999999E-2</v>
      </c>
      <c r="AC81" s="5" t="s">
        <v>14</v>
      </c>
      <c r="AD81" s="6">
        <v>0.171902</v>
      </c>
      <c r="AE81" s="6">
        <v>0.12748399999999999</v>
      </c>
      <c r="AG81" s="5" t="s">
        <v>14</v>
      </c>
      <c r="AH81" s="6">
        <v>1.7170000000000001E-2</v>
      </c>
      <c r="AI81" s="6">
        <v>5.7279999999999998E-2</v>
      </c>
    </row>
    <row r="82" spans="1:35" ht="12.75">
      <c r="A82" s="5" t="s">
        <v>15</v>
      </c>
      <c r="B82" s="6">
        <v>0.25930300000000001</v>
      </c>
      <c r="C82" s="6">
        <v>0.489512</v>
      </c>
      <c r="E82" s="5" t="s">
        <v>15</v>
      </c>
      <c r="F82" s="6">
        <v>0</v>
      </c>
      <c r="G82" s="6">
        <v>0</v>
      </c>
      <c r="I82" s="5" t="s">
        <v>15</v>
      </c>
      <c r="J82" s="6">
        <v>5.1440000000000001E-3</v>
      </c>
      <c r="K82" s="6">
        <v>6.6270000000000001E-3</v>
      </c>
      <c r="M82" s="5" t="s">
        <v>15</v>
      </c>
      <c r="N82" s="6">
        <v>1.3344999999999999E-2</v>
      </c>
      <c r="O82" s="6">
        <v>2.3921999999999999E-2</v>
      </c>
      <c r="Q82" s="5" t="s">
        <v>15</v>
      </c>
      <c r="R82" s="6">
        <v>5.4100000000000003E-4</v>
      </c>
      <c r="S82" s="6">
        <v>6.5300000000000004E-4</v>
      </c>
      <c r="U82" s="5" t="s">
        <v>15</v>
      </c>
      <c r="V82" s="6">
        <v>9.5600000000000004E-2</v>
      </c>
      <c r="W82" s="6">
        <v>0.13179099999999999</v>
      </c>
      <c r="Y82" s="5" t="s">
        <v>15</v>
      </c>
      <c r="Z82" s="6">
        <v>0</v>
      </c>
      <c r="AA82" s="6">
        <v>0</v>
      </c>
      <c r="AC82" s="5" t="s">
        <v>15</v>
      </c>
      <c r="AD82" s="6">
        <v>1.281E-3</v>
      </c>
      <c r="AE82" s="6">
        <v>1.645E-3</v>
      </c>
      <c r="AG82" s="5" t="s">
        <v>15</v>
      </c>
      <c r="AH82" s="6">
        <v>0.14339199999999999</v>
      </c>
      <c r="AI82" s="6">
        <v>0.324874</v>
      </c>
    </row>
    <row r="83" spans="1:35" ht="12.75">
      <c r="A83" s="5" t="s">
        <v>33</v>
      </c>
      <c r="B83" s="6">
        <v>0.59406899999999996</v>
      </c>
      <c r="C83" s="6">
        <v>0.83378399999999997</v>
      </c>
      <c r="E83" s="5" t="s">
        <v>33</v>
      </c>
      <c r="F83" s="6">
        <v>0</v>
      </c>
      <c r="G83" s="6">
        <v>0</v>
      </c>
      <c r="I83" s="5" t="s">
        <v>33</v>
      </c>
      <c r="J83" s="6">
        <v>0</v>
      </c>
      <c r="K83" s="6">
        <v>0</v>
      </c>
      <c r="M83" s="5" t="s">
        <v>33</v>
      </c>
      <c r="N83" s="6">
        <v>1.6229E-2</v>
      </c>
      <c r="O83" s="6">
        <v>1.7918E-2</v>
      </c>
      <c r="Q83" s="5" t="s">
        <v>33</v>
      </c>
      <c r="R83" s="6">
        <v>0</v>
      </c>
      <c r="S83" s="6">
        <v>0</v>
      </c>
      <c r="U83" s="5" t="s">
        <v>33</v>
      </c>
      <c r="V83" s="6">
        <v>0</v>
      </c>
      <c r="W83" s="6">
        <v>0</v>
      </c>
      <c r="Y83" s="5" t="s">
        <v>33</v>
      </c>
      <c r="Z83" s="6">
        <v>0</v>
      </c>
      <c r="AA83" s="6">
        <v>0</v>
      </c>
      <c r="AC83" s="5" t="s">
        <v>33</v>
      </c>
      <c r="AD83" s="6">
        <v>0.17649699999999999</v>
      </c>
      <c r="AE83" s="6">
        <v>0.33484999999999998</v>
      </c>
      <c r="AG83" s="5" t="s">
        <v>33</v>
      </c>
      <c r="AH83" s="6">
        <v>0.40134300000000001</v>
      </c>
      <c r="AI83" s="6">
        <v>0.481016</v>
      </c>
    </row>
    <row r="84" spans="1:35" ht="12.75">
      <c r="A84" s="5" t="s">
        <v>16</v>
      </c>
      <c r="B84" s="6">
        <v>1.2231179999999999</v>
      </c>
      <c r="C84" s="6">
        <v>1.1711069999999999</v>
      </c>
      <c r="E84" s="5" t="s">
        <v>16</v>
      </c>
      <c r="F84" s="6">
        <v>7.5170000000000001E-2</v>
      </c>
      <c r="G84" s="6">
        <v>7.7746999999999997E-2</v>
      </c>
      <c r="I84" s="5" t="s">
        <v>16</v>
      </c>
      <c r="J84" s="6">
        <v>1.4213E-2</v>
      </c>
      <c r="K84" s="6">
        <v>1.0298E-2</v>
      </c>
      <c r="M84" s="5" t="s">
        <v>16</v>
      </c>
      <c r="N84" s="6">
        <v>2.911E-2</v>
      </c>
      <c r="O84" s="6">
        <v>2.9914E-2</v>
      </c>
      <c r="Q84" s="5" t="s">
        <v>16</v>
      </c>
      <c r="R84" s="6">
        <v>5.7260000000000002E-3</v>
      </c>
      <c r="S84" s="6">
        <v>6.332E-3</v>
      </c>
      <c r="U84" s="5" t="s">
        <v>16</v>
      </c>
      <c r="V84" s="6">
        <v>9.8808000000000007E-2</v>
      </c>
      <c r="W84" s="6">
        <v>0.11257200000000001</v>
      </c>
      <c r="Y84" s="5" t="s">
        <v>16</v>
      </c>
      <c r="Z84" s="6">
        <v>0.25144300000000003</v>
      </c>
      <c r="AA84" s="6">
        <v>0.28288999999999997</v>
      </c>
      <c r="AC84" s="5" t="s">
        <v>16</v>
      </c>
      <c r="AD84" s="6">
        <v>0.71510300000000004</v>
      </c>
      <c r="AE84" s="6">
        <v>0.62540600000000002</v>
      </c>
      <c r="AG84" s="5" t="s">
        <v>16</v>
      </c>
      <c r="AH84" s="6">
        <v>3.3544999999999998E-2</v>
      </c>
      <c r="AI84" s="6">
        <v>2.5949E-2</v>
      </c>
    </row>
    <row r="85" spans="1:35" ht="12.75">
      <c r="A85" s="5" t="s">
        <v>17</v>
      </c>
      <c r="B85" s="6">
        <v>2.5133749999999999</v>
      </c>
      <c r="C85" s="6">
        <v>2.6660910000000002</v>
      </c>
      <c r="E85" s="5" t="s">
        <v>17</v>
      </c>
      <c r="F85" s="6">
        <v>0.94113899999999995</v>
      </c>
      <c r="G85" s="6">
        <v>1.0438909999999999</v>
      </c>
      <c r="I85" s="5" t="s">
        <v>17</v>
      </c>
      <c r="J85" s="6">
        <v>0.175978</v>
      </c>
      <c r="K85" s="6">
        <v>0.178787</v>
      </c>
      <c r="M85" s="5" t="s">
        <v>17</v>
      </c>
      <c r="N85" s="6">
        <v>0.34139199999999997</v>
      </c>
      <c r="O85" s="6">
        <v>0.35036499999999998</v>
      </c>
      <c r="Q85" s="5" t="s">
        <v>17</v>
      </c>
      <c r="R85" s="6">
        <v>0</v>
      </c>
      <c r="S85" s="6">
        <v>0</v>
      </c>
      <c r="U85" s="5" t="s">
        <v>17</v>
      </c>
      <c r="V85" s="6">
        <v>0.364149</v>
      </c>
      <c r="W85" s="6">
        <v>0.416578</v>
      </c>
      <c r="Y85" s="5" t="s">
        <v>17</v>
      </c>
      <c r="Z85" s="6">
        <v>0.34862500000000002</v>
      </c>
      <c r="AA85" s="6">
        <v>0.40254299999999998</v>
      </c>
      <c r="AC85" s="5" t="s">
        <v>17</v>
      </c>
      <c r="AD85" s="6">
        <v>0.22580600000000001</v>
      </c>
      <c r="AE85" s="6">
        <v>0.16430500000000001</v>
      </c>
      <c r="AG85" s="5" t="s">
        <v>17</v>
      </c>
      <c r="AH85" s="6">
        <v>0.116285</v>
      </c>
      <c r="AI85" s="6">
        <v>0.109622</v>
      </c>
    </row>
    <row r="86" spans="1:35" ht="12.75">
      <c r="A86" s="5" t="s">
        <v>18</v>
      </c>
      <c r="B86" s="6">
        <v>3.9128250000000002</v>
      </c>
      <c r="C86" s="6">
        <v>4.5046350000000004</v>
      </c>
      <c r="E86" s="5" t="s">
        <v>18</v>
      </c>
      <c r="F86" s="6">
        <v>5.5510999999999998E-2</v>
      </c>
      <c r="G86" s="6">
        <v>6.8808999999999995E-2</v>
      </c>
      <c r="I86" s="5" t="s">
        <v>18</v>
      </c>
      <c r="J86" s="6">
        <v>0.39210699999999998</v>
      </c>
      <c r="K86" s="6">
        <v>0.47133399999999998</v>
      </c>
      <c r="M86" s="5" t="s">
        <v>18</v>
      </c>
      <c r="N86" s="6">
        <v>0.85772300000000001</v>
      </c>
      <c r="O86" s="6">
        <v>0.95212200000000002</v>
      </c>
      <c r="Q86" s="5" t="s">
        <v>18</v>
      </c>
      <c r="R86" s="6">
        <v>0</v>
      </c>
      <c r="S86" s="6">
        <v>0</v>
      </c>
      <c r="U86" s="5" t="s">
        <v>18</v>
      </c>
      <c r="V86" s="6">
        <v>0.159299</v>
      </c>
      <c r="W86" s="6">
        <v>0.18629200000000001</v>
      </c>
      <c r="Y86" s="5" t="s">
        <v>18</v>
      </c>
      <c r="Z86" s="6">
        <v>0.341306</v>
      </c>
      <c r="AA86" s="6">
        <v>0.41478100000000001</v>
      </c>
      <c r="AC86" s="5" t="s">
        <v>18</v>
      </c>
      <c r="AD86" s="6">
        <v>0.36401499999999998</v>
      </c>
      <c r="AE86" s="6">
        <v>0.376612</v>
      </c>
      <c r="AG86" s="5" t="s">
        <v>18</v>
      </c>
      <c r="AH86" s="6">
        <v>1.7428650000000001</v>
      </c>
      <c r="AI86" s="6">
        <v>2.0346850000000001</v>
      </c>
    </row>
    <row r="87" spans="1:35" ht="12.75">
      <c r="A87" s="5" t="s">
        <v>19</v>
      </c>
      <c r="B87" s="6">
        <v>1.893208</v>
      </c>
      <c r="C87" s="6">
        <v>2.1121940000000001</v>
      </c>
      <c r="E87" s="5" t="s">
        <v>19</v>
      </c>
      <c r="F87" s="6">
        <v>6.0026999999999997E-2</v>
      </c>
      <c r="G87" s="6">
        <v>6.5941E-2</v>
      </c>
      <c r="I87" s="5" t="s">
        <v>19</v>
      </c>
      <c r="J87" s="6">
        <v>0.35378599999999999</v>
      </c>
      <c r="K87" s="6">
        <v>0.43290699999999999</v>
      </c>
      <c r="M87" s="5" t="s">
        <v>19</v>
      </c>
      <c r="N87" s="6">
        <v>0.54637500000000006</v>
      </c>
      <c r="O87" s="6">
        <v>0.60942799999999997</v>
      </c>
      <c r="Q87" s="5" t="s">
        <v>19</v>
      </c>
      <c r="R87" s="6">
        <v>0.12847900000000001</v>
      </c>
      <c r="S87" s="6">
        <v>0.13145200000000001</v>
      </c>
      <c r="U87" s="5" t="s">
        <v>19</v>
      </c>
      <c r="V87" s="6">
        <v>0.236623</v>
      </c>
      <c r="W87" s="6">
        <v>0.24806800000000001</v>
      </c>
      <c r="Y87" s="5" t="s">
        <v>19</v>
      </c>
      <c r="Z87" s="6">
        <v>0.22255800000000001</v>
      </c>
      <c r="AA87" s="6">
        <v>0.260745</v>
      </c>
      <c r="AC87" s="5" t="s">
        <v>19</v>
      </c>
      <c r="AD87" s="6">
        <v>0.112694</v>
      </c>
      <c r="AE87" s="6">
        <v>0.12106</v>
      </c>
      <c r="AG87" s="5" t="s">
        <v>19</v>
      </c>
      <c r="AH87" s="6">
        <v>0.23266700000000001</v>
      </c>
      <c r="AI87" s="6">
        <v>0.242593</v>
      </c>
    </row>
    <row r="88" spans="1:35" ht="12.75">
      <c r="A88" s="5" t="s">
        <v>20</v>
      </c>
      <c r="B88" s="6">
        <v>0.77762500000000001</v>
      </c>
      <c r="C88" s="6">
        <v>0.71344300000000005</v>
      </c>
      <c r="E88" s="5" t="s">
        <v>20</v>
      </c>
      <c r="F88" s="6">
        <v>4.0390000000000001E-3</v>
      </c>
      <c r="G88" s="6">
        <v>3.48E-3</v>
      </c>
      <c r="I88" s="5" t="s">
        <v>20</v>
      </c>
      <c r="J88" s="6">
        <v>5.4979E-2</v>
      </c>
      <c r="K88" s="6">
        <v>2.6808999999999999E-2</v>
      </c>
      <c r="M88" s="5" t="s">
        <v>20</v>
      </c>
      <c r="N88" s="6">
        <v>0</v>
      </c>
      <c r="O88" s="6">
        <v>0</v>
      </c>
      <c r="Q88" s="5" t="s">
        <v>20</v>
      </c>
      <c r="R88" s="6">
        <v>7.1599999999999995E-4</v>
      </c>
      <c r="S88" s="6">
        <v>6.8800000000000003E-4</v>
      </c>
      <c r="U88" s="5" t="s">
        <v>20</v>
      </c>
      <c r="V88" s="6">
        <v>0.46810800000000002</v>
      </c>
      <c r="W88" s="6">
        <v>0.43980399999999997</v>
      </c>
      <c r="Y88" s="5" t="s">
        <v>20</v>
      </c>
      <c r="Z88" s="6">
        <v>4.4031000000000001E-2</v>
      </c>
      <c r="AA88" s="6">
        <v>4.2667999999999998E-2</v>
      </c>
      <c r="AC88" s="5" t="s">
        <v>20</v>
      </c>
      <c r="AD88" s="6">
        <v>6.4161999999999997E-2</v>
      </c>
      <c r="AE88" s="6">
        <v>6.0073000000000001E-2</v>
      </c>
      <c r="AG88" s="5" t="s">
        <v>20</v>
      </c>
      <c r="AH88" s="6">
        <v>0.14158999999999999</v>
      </c>
      <c r="AI88" s="6">
        <v>0.13992099999999999</v>
      </c>
    </row>
    <row r="89" spans="1:35" ht="12.75">
      <c r="A89" s="5" t="s">
        <v>21</v>
      </c>
      <c r="B89" s="6">
        <v>2.2910140000000001</v>
      </c>
      <c r="C89" s="6">
        <v>2.73678</v>
      </c>
      <c r="E89" s="5" t="s">
        <v>21</v>
      </c>
      <c r="F89" s="6">
        <v>1.9220000000000001E-3</v>
      </c>
      <c r="G89" s="6">
        <v>1.8129999999999999E-3</v>
      </c>
      <c r="I89" s="5" t="s">
        <v>21</v>
      </c>
      <c r="J89" s="6">
        <v>0.19093299999999999</v>
      </c>
      <c r="K89" s="6">
        <v>0.20280899999999999</v>
      </c>
      <c r="M89" s="5" t="s">
        <v>21</v>
      </c>
      <c r="N89" s="6">
        <v>0.59180500000000003</v>
      </c>
      <c r="O89" s="6">
        <v>0.73327399999999998</v>
      </c>
      <c r="Q89" s="5" t="s">
        <v>21</v>
      </c>
      <c r="R89" s="6">
        <v>5.0100000000000003E-4</v>
      </c>
      <c r="S89" s="6">
        <v>6.5700000000000003E-4</v>
      </c>
      <c r="U89" s="5" t="s">
        <v>21</v>
      </c>
      <c r="V89" s="6">
        <v>1.033296</v>
      </c>
      <c r="W89" s="6">
        <v>1.1997629999999999</v>
      </c>
      <c r="Y89" s="5" t="s">
        <v>21</v>
      </c>
      <c r="Z89" s="6">
        <v>0.189248</v>
      </c>
      <c r="AA89" s="6">
        <v>0.25871699999999997</v>
      </c>
      <c r="AC89" s="5" t="s">
        <v>21</v>
      </c>
      <c r="AD89" s="6">
        <v>2.4910000000000002E-3</v>
      </c>
      <c r="AE89" s="6">
        <v>2.5569999999999998E-3</v>
      </c>
      <c r="AG89" s="5" t="s">
        <v>21</v>
      </c>
      <c r="AH89" s="6">
        <v>0.28082000000000001</v>
      </c>
      <c r="AI89" s="6">
        <v>0.33718999999999999</v>
      </c>
    </row>
    <row r="90" spans="1:35" ht="12.75">
      <c r="A90" s="5" t="s">
        <v>22</v>
      </c>
      <c r="B90" s="6">
        <v>0.67738399999999999</v>
      </c>
      <c r="C90" s="6">
        <v>0.91337400000000002</v>
      </c>
      <c r="E90" s="5" t="s">
        <v>22</v>
      </c>
      <c r="F90" s="6">
        <v>1.7489999999999999E-3</v>
      </c>
      <c r="G90" s="6">
        <v>1.7960000000000001E-3</v>
      </c>
      <c r="I90" s="5" t="s">
        <v>22</v>
      </c>
      <c r="J90" s="6">
        <v>2.526E-3</v>
      </c>
      <c r="K90" s="6">
        <v>9.1310000000000002E-3</v>
      </c>
      <c r="M90" s="5" t="s">
        <v>22</v>
      </c>
      <c r="N90" s="6">
        <v>7.7720000000000003E-3</v>
      </c>
      <c r="O90" s="6">
        <v>5.3859999999999998E-2</v>
      </c>
      <c r="Q90" s="5" t="s">
        <v>22</v>
      </c>
      <c r="R90" s="6">
        <v>4.0994999999999997E-2</v>
      </c>
      <c r="S90" s="6">
        <v>8.0560000000000007E-2</v>
      </c>
      <c r="U90" s="5" t="s">
        <v>22</v>
      </c>
      <c r="V90" s="6">
        <v>9.5006999999999994E-2</v>
      </c>
      <c r="W90" s="6">
        <v>0.13828499999999999</v>
      </c>
      <c r="Y90" s="5" t="s">
        <v>22</v>
      </c>
      <c r="Z90" s="6">
        <v>0.20186499999999999</v>
      </c>
      <c r="AA90" s="6">
        <v>0.40154299999999998</v>
      </c>
      <c r="AC90" s="5" t="s">
        <v>22</v>
      </c>
      <c r="AD90" s="6">
        <v>2.2731999999999999E-2</v>
      </c>
      <c r="AE90" s="6">
        <v>2.3347E-2</v>
      </c>
      <c r="AG90" s="5" t="s">
        <v>22</v>
      </c>
      <c r="AH90" s="6">
        <v>0.30474000000000001</v>
      </c>
      <c r="AI90" s="6">
        <v>0.20485200000000001</v>
      </c>
    </row>
    <row r="91" spans="1:35" ht="12.75">
      <c r="A91" s="5" t="s">
        <v>23</v>
      </c>
      <c r="B91" s="6">
        <v>1.7673570000000001</v>
      </c>
      <c r="C91" s="6">
        <v>2.006148</v>
      </c>
      <c r="E91" s="5" t="s">
        <v>23</v>
      </c>
      <c r="F91" s="6">
        <v>0</v>
      </c>
      <c r="G91" s="6">
        <v>0</v>
      </c>
      <c r="I91" s="5" t="s">
        <v>23</v>
      </c>
      <c r="J91" s="6">
        <v>7.5931999999999999E-2</v>
      </c>
      <c r="K91" s="6">
        <v>8.1822000000000006E-2</v>
      </c>
      <c r="M91" s="5" t="s">
        <v>23</v>
      </c>
      <c r="N91" s="6">
        <v>0.110779</v>
      </c>
      <c r="O91" s="6">
        <v>0.14365900000000001</v>
      </c>
      <c r="Q91" s="5" t="s">
        <v>23</v>
      </c>
      <c r="R91" s="6">
        <v>6.0979999999999999E-2</v>
      </c>
      <c r="S91" s="6">
        <v>7.5079000000000007E-2</v>
      </c>
      <c r="U91" s="5" t="s">
        <v>23</v>
      </c>
      <c r="V91" s="6">
        <v>1.215875</v>
      </c>
      <c r="W91" s="6">
        <v>1.3088820000000001</v>
      </c>
      <c r="Y91" s="5" t="s">
        <v>23</v>
      </c>
      <c r="Z91" s="6">
        <v>8.6899999999999998E-4</v>
      </c>
      <c r="AA91" s="6">
        <v>1.64E-3</v>
      </c>
      <c r="AC91" s="5" t="s">
        <v>23</v>
      </c>
      <c r="AD91" s="6">
        <v>9.9170000000000005E-3</v>
      </c>
      <c r="AE91" s="6">
        <v>7.9349999999999993E-3</v>
      </c>
      <c r="AG91" s="5" t="s">
        <v>23</v>
      </c>
      <c r="AH91" s="6">
        <v>0.29300599999999999</v>
      </c>
      <c r="AI91" s="6">
        <v>0.38712999999999997</v>
      </c>
    </row>
    <row r="92" spans="1:35" ht="12.75">
      <c r="A92" s="5" t="s">
        <v>24</v>
      </c>
      <c r="B92" s="6">
        <v>0.76320200000000005</v>
      </c>
      <c r="C92" s="6">
        <v>0.88878299999999999</v>
      </c>
      <c r="E92" s="5" t="s">
        <v>24</v>
      </c>
      <c r="F92" s="6">
        <v>0</v>
      </c>
      <c r="G92" s="6">
        <v>0</v>
      </c>
      <c r="I92" s="5" t="s">
        <v>24</v>
      </c>
      <c r="J92" s="6">
        <v>0.12636800000000001</v>
      </c>
      <c r="K92" s="6">
        <v>0.184138</v>
      </c>
      <c r="M92" s="5" t="s">
        <v>24</v>
      </c>
      <c r="N92" s="6">
        <v>0.24570500000000001</v>
      </c>
      <c r="O92" s="6">
        <v>0.26396399999999998</v>
      </c>
      <c r="Q92" s="5" t="s">
        <v>24</v>
      </c>
      <c r="R92" s="6">
        <v>6.7520000000000002E-3</v>
      </c>
      <c r="S92" s="6">
        <v>6.9930000000000001E-3</v>
      </c>
      <c r="U92" s="5" t="s">
        <v>24</v>
      </c>
      <c r="V92" s="6">
        <v>4.2477000000000001E-2</v>
      </c>
      <c r="W92" s="6">
        <v>4.0842000000000003E-2</v>
      </c>
      <c r="Y92" s="5" t="s">
        <v>24</v>
      </c>
      <c r="Z92" s="6">
        <v>3.673E-3</v>
      </c>
      <c r="AA92" s="6">
        <v>3.895E-3</v>
      </c>
      <c r="AC92" s="5" t="s">
        <v>24</v>
      </c>
      <c r="AD92" s="5" t="s">
        <v>63</v>
      </c>
      <c r="AE92" s="5" t="s">
        <v>63</v>
      </c>
      <c r="AG92" s="5" t="s">
        <v>24</v>
      </c>
      <c r="AH92" s="6">
        <v>0.338227</v>
      </c>
      <c r="AI92" s="6">
        <v>0.38895200000000002</v>
      </c>
    </row>
    <row r="93" spans="1:35" ht="12.75">
      <c r="A93" s="5" t="s">
        <v>25</v>
      </c>
      <c r="B93" s="6">
        <v>1.0627470000000001</v>
      </c>
      <c r="C93" s="6">
        <v>1.2662070000000001</v>
      </c>
      <c r="E93" s="5" t="s">
        <v>25</v>
      </c>
      <c r="F93" s="6">
        <v>0</v>
      </c>
      <c r="G93" s="6">
        <v>0</v>
      </c>
      <c r="I93" s="5" t="s">
        <v>25</v>
      </c>
      <c r="J93" s="6">
        <v>0</v>
      </c>
      <c r="K93" s="6">
        <v>0</v>
      </c>
      <c r="M93" s="5" t="s">
        <v>25</v>
      </c>
      <c r="N93" s="6">
        <v>0</v>
      </c>
      <c r="O93" s="6">
        <v>0</v>
      </c>
      <c r="Q93" s="5" t="s">
        <v>25</v>
      </c>
      <c r="R93" s="6">
        <v>0</v>
      </c>
      <c r="S93" s="6">
        <v>0</v>
      </c>
      <c r="U93" s="5" t="s">
        <v>25</v>
      </c>
      <c r="V93" s="6">
        <v>2.8548E-2</v>
      </c>
      <c r="W93" s="6">
        <v>2.903E-2</v>
      </c>
      <c r="Y93" s="5" t="s">
        <v>25</v>
      </c>
      <c r="Z93" s="6">
        <v>0.33730500000000002</v>
      </c>
      <c r="AA93" s="6">
        <v>0.40026099999999998</v>
      </c>
      <c r="AC93" s="5" t="s">
        <v>25</v>
      </c>
      <c r="AD93" s="6">
        <v>0.41885</v>
      </c>
      <c r="AE93" s="6">
        <v>0.491842</v>
      </c>
      <c r="AG93" s="5" t="s">
        <v>25</v>
      </c>
      <c r="AH93" s="6">
        <v>0.27804400000000001</v>
      </c>
      <c r="AI93" s="6">
        <v>0.34507399999999999</v>
      </c>
    </row>
    <row r="94" spans="1:35" ht="12.75">
      <c r="A94" s="5" t="s">
        <v>26</v>
      </c>
      <c r="B94" s="6">
        <v>0.78069599999999995</v>
      </c>
      <c r="C94" s="6">
        <v>0.864653</v>
      </c>
      <c r="E94" s="5" t="s">
        <v>26</v>
      </c>
      <c r="F94" s="6">
        <v>0</v>
      </c>
      <c r="G94" s="6">
        <v>0</v>
      </c>
      <c r="I94" s="5" t="s">
        <v>26</v>
      </c>
      <c r="J94" s="6">
        <v>6.2420000000000002E-3</v>
      </c>
      <c r="K94" s="6">
        <v>7.1760000000000001E-3</v>
      </c>
      <c r="M94" s="5" t="s">
        <v>26</v>
      </c>
      <c r="N94" s="6">
        <v>1.3638000000000001E-2</v>
      </c>
      <c r="O94" s="6">
        <v>1.6063999999999998E-2</v>
      </c>
      <c r="Q94" s="5" t="s">
        <v>26</v>
      </c>
      <c r="R94" s="6">
        <v>0</v>
      </c>
      <c r="S94" s="6">
        <v>0</v>
      </c>
      <c r="U94" s="5" t="s">
        <v>26</v>
      </c>
      <c r="V94" s="6">
        <v>0</v>
      </c>
      <c r="W94" s="6">
        <v>0</v>
      </c>
      <c r="Y94" s="5" t="s">
        <v>26</v>
      </c>
      <c r="Z94" s="6">
        <v>0</v>
      </c>
      <c r="AA94" s="6">
        <v>0</v>
      </c>
      <c r="AC94" s="5" t="s">
        <v>26</v>
      </c>
      <c r="AD94" s="6">
        <v>0.45860000000000001</v>
      </c>
      <c r="AE94" s="6">
        <v>0.47662399999999999</v>
      </c>
      <c r="AG94" s="5" t="s">
        <v>26</v>
      </c>
      <c r="AH94" s="6">
        <v>0.30221700000000001</v>
      </c>
      <c r="AI94" s="6">
        <v>0.36478899999999997</v>
      </c>
    </row>
    <row r="95" spans="1:35" ht="12.75">
      <c r="A95" s="5" t="s">
        <v>27</v>
      </c>
      <c r="B95" s="6">
        <v>3.6950379999999998</v>
      </c>
      <c r="C95" s="6">
        <v>4.226407</v>
      </c>
      <c r="E95" s="5" t="s">
        <v>27</v>
      </c>
      <c r="F95" s="6">
        <v>2.6950999999999999E-2</v>
      </c>
      <c r="G95" s="6">
        <v>5.7089000000000001E-2</v>
      </c>
      <c r="I95" s="5" t="s">
        <v>27</v>
      </c>
      <c r="J95" s="6">
        <v>0.77344299999999999</v>
      </c>
      <c r="K95" s="6">
        <v>0.82772100000000004</v>
      </c>
      <c r="M95" s="5" t="s">
        <v>27</v>
      </c>
      <c r="N95" s="6">
        <v>1.1286350000000001</v>
      </c>
      <c r="O95" s="6">
        <v>1.1994739999999999</v>
      </c>
      <c r="Q95" s="5" t="s">
        <v>27</v>
      </c>
      <c r="R95" s="6">
        <v>1.8551000000000002E-2</v>
      </c>
      <c r="S95" s="6">
        <v>2.8625999999999999E-2</v>
      </c>
      <c r="U95" s="5" t="s">
        <v>27</v>
      </c>
      <c r="V95" s="6">
        <v>0.24931200000000001</v>
      </c>
      <c r="W95" s="6">
        <v>0.239791</v>
      </c>
      <c r="Y95" s="5" t="s">
        <v>27</v>
      </c>
      <c r="Z95" s="6">
        <v>0.16028300000000001</v>
      </c>
      <c r="AA95" s="6">
        <v>0.27689900000000001</v>
      </c>
      <c r="AC95" s="5" t="s">
        <v>27</v>
      </c>
      <c r="AD95" s="6">
        <v>1.2265079999999999</v>
      </c>
      <c r="AE95" s="6">
        <v>1.4729840000000001</v>
      </c>
      <c r="AG95" s="5" t="s">
        <v>27</v>
      </c>
      <c r="AH95" s="6">
        <v>0.111355</v>
      </c>
      <c r="AI95" s="6">
        <v>0.123823</v>
      </c>
    </row>
    <row r="96" spans="1:35" ht="12.75">
      <c r="A96" s="5" t="s">
        <v>28</v>
      </c>
      <c r="B96" s="6">
        <v>3.761034</v>
      </c>
      <c r="C96" s="6">
        <v>4.3293419999999996</v>
      </c>
      <c r="E96" s="5" t="s">
        <v>28</v>
      </c>
      <c r="F96" s="5" t="s">
        <v>63</v>
      </c>
      <c r="G96" s="5" t="s">
        <v>63</v>
      </c>
      <c r="I96" s="5" t="s">
        <v>28</v>
      </c>
      <c r="J96" s="6">
        <v>1.016921</v>
      </c>
      <c r="K96" s="6">
        <v>1.249943</v>
      </c>
      <c r="M96" s="5" t="s">
        <v>28</v>
      </c>
      <c r="N96" s="5" t="s">
        <v>63</v>
      </c>
      <c r="O96" s="5" t="s">
        <v>63</v>
      </c>
      <c r="Q96" s="5" t="s">
        <v>28</v>
      </c>
      <c r="R96" s="5" t="s">
        <v>63</v>
      </c>
      <c r="S96" s="5" t="s">
        <v>63</v>
      </c>
      <c r="U96" s="5" t="s">
        <v>28</v>
      </c>
      <c r="V96" s="6">
        <v>0.62004499999999996</v>
      </c>
      <c r="W96" s="6">
        <v>0.69564599999999999</v>
      </c>
      <c r="Y96" s="5" t="s">
        <v>28</v>
      </c>
      <c r="Z96" s="5" t="s">
        <v>63</v>
      </c>
      <c r="AA96" s="5" t="s">
        <v>63</v>
      </c>
      <c r="AC96" s="5" t="s">
        <v>28</v>
      </c>
      <c r="AD96" s="6">
        <v>0.67770900000000001</v>
      </c>
      <c r="AE96" s="6">
        <v>0.97667700000000002</v>
      </c>
      <c r="AG96" s="5" t="s">
        <v>28</v>
      </c>
      <c r="AH96" s="6">
        <v>0.222884</v>
      </c>
      <c r="AI96" s="6">
        <v>0.26045800000000002</v>
      </c>
    </row>
    <row r="97" spans="1:35" ht="12.75">
      <c r="A97" s="5" t="s">
        <v>29</v>
      </c>
      <c r="B97" s="6">
        <v>0.97694599999999998</v>
      </c>
      <c r="C97" s="6">
        <v>1.1363840000000001</v>
      </c>
      <c r="E97" s="5" t="s">
        <v>29</v>
      </c>
      <c r="F97" s="6">
        <v>0</v>
      </c>
      <c r="G97" s="6">
        <v>0</v>
      </c>
      <c r="I97" s="5" t="s">
        <v>29</v>
      </c>
      <c r="J97" s="6">
        <v>6.4757999999999996E-2</v>
      </c>
      <c r="K97" s="6">
        <v>8.2328999999999999E-2</v>
      </c>
      <c r="M97" s="5" t="s">
        <v>29</v>
      </c>
      <c r="N97" s="6">
        <v>0.22044</v>
      </c>
      <c r="O97" s="6">
        <v>0.26148700000000002</v>
      </c>
      <c r="Q97" s="5" t="s">
        <v>29</v>
      </c>
      <c r="R97" s="6">
        <v>0.25094699999999998</v>
      </c>
      <c r="S97" s="6">
        <v>0.27748899999999999</v>
      </c>
      <c r="U97" s="5" t="s">
        <v>29</v>
      </c>
      <c r="V97" s="6">
        <v>0.12947600000000001</v>
      </c>
      <c r="W97" s="6">
        <v>0.14530899999999999</v>
      </c>
      <c r="Y97" s="5" t="s">
        <v>29</v>
      </c>
      <c r="Z97" s="6">
        <v>0</v>
      </c>
      <c r="AA97" s="6">
        <v>0</v>
      </c>
      <c r="AC97" s="5" t="s">
        <v>29</v>
      </c>
      <c r="AD97" s="6">
        <v>0.13572899999999999</v>
      </c>
      <c r="AE97" s="6">
        <v>0.15697800000000001</v>
      </c>
      <c r="AG97" s="5" t="s">
        <v>29</v>
      </c>
      <c r="AH97" s="6">
        <v>0.175595</v>
      </c>
      <c r="AI97" s="6">
        <v>0.21279300000000001</v>
      </c>
    </row>
    <row r="98" spans="1:35" ht="12.75">
      <c r="A98" s="5" t="s">
        <v>30</v>
      </c>
      <c r="B98" s="6">
        <v>1.5996570000000001</v>
      </c>
      <c r="C98" s="5" t="s">
        <v>63</v>
      </c>
      <c r="E98" s="5" t="s">
        <v>30</v>
      </c>
      <c r="F98" s="6">
        <v>0.139098</v>
      </c>
      <c r="G98" s="5" t="s">
        <v>63</v>
      </c>
      <c r="I98" s="5" t="s">
        <v>30</v>
      </c>
      <c r="J98" s="6">
        <v>0.27705999999999997</v>
      </c>
      <c r="K98" s="5" t="s">
        <v>63</v>
      </c>
      <c r="M98" s="5" t="s">
        <v>30</v>
      </c>
      <c r="N98" s="6">
        <v>0.36024299999999998</v>
      </c>
      <c r="O98" s="5" t="s">
        <v>63</v>
      </c>
      <c r="Q98" s="5" t="s">
        <v>30</v>
      </c>
      <c r="R98" s="6">
        <v>6.7889999999999999E-3</v>
      </c>
      <c r="S98" s="5" t="s">
        <v>63</v>
      </c>
      <c r="U98" s="5" t="s">
        <v>30</v>
      </c>
      <c r="V98" s="6">
        <v>3.3242000000000001E-2</v>
      </c>
      <c r="W98" s="5" t="s">
        <v>63</v>
      </c>
      <c r="Y98" s="5" t="s">
        <v>30</v>
      </c>
      <c r="Z98" s="6">
        <v>2.9523000000000001E-2</v>
      </c>
      <c r="AA98" s="5" t="s">
        <v>63</v>
      </c>
      <c r="AC98" s="5" t="s">
        <v>30</v>
      </c>
      <c r="AD98" s="6">
        <v>0.116386</v>
      </c>
      <c r="AE98" s="5" t="s">
        <v>63</v>
      </c>
      <c r="AG98" s="5" t="s">
        <v>30</v>
      </c>
      <c r="AH98" s="6">
        <v>0.63731599999999999</v>
      </c>
      <c r="AI98" s="5" t="s">
        <v>63</v>
      </c>
    </row>
    <row r="99" spans="1:35" ht="12.75"/>
    <row r="100" spans="1:35" ht="12.75">
      <c r="A100" s="2" t="s">
        <v>64</v>
      </c>
      <c r="E100" s="2" t="s">
        <v>64</v>
      </c>
      <c r="I100" s="2" t="s">
        <v>64</v>
      </c>
      <c r="M100" s="2" t="s">
        <v>64</v>
      </c>
      <c r="Q100" s="2" t="s">
        <v>64</v>
      </c>
      <c r="U100" s="2" t="s">
        <v>64</v>
      </c>
      <c r="Y100" s="2" t="s">
        <v>64</v>
      </c>
      <c r="AC100" s="2" t="s">
        <v>64</v>
      </c>
      <c r="AG100" s="2" t="s">
        <v>64</v>
      </c>
    </row>
    <row r="101" spans="1:35" ht="12.75">
      <c r="A101" s="2" t="s">
        <v>65</v>
      </c>
      <c r="B101" s="2" t="s">
        <v>66</v>
      </c>
      <c r="E101" s="2" t="s">
        <v>65</v>
      </c>
      <c r="F101" s="2" t="s">
        <v>66</v>
      </c>
      <c r="I101" s="2" t="s">
        <v>65</v>
      </c>
      <c r="J101" s="2" t="s">
        <v>66</v>
      </c>
      <c r="M101" s="2" t="s">
        <v>65</v>
      </c>
      <c r="N101" s="2" t="s">
        <v>66</v>
      </c>
      <c r="Q101" s="2" t="s">
        <v>65</v>
      </c>
      <c r="R101" s="2" t="s">
        <v>66</v>
      </c>
      <c r="U101" s="2" t="s">
        <v>65</v>
      </c>
      <c r="V101" s="2" t="s">
        <v>66</v>
      </c>
      <c r="Y101" s="2" t="s">
        <v>65</v>
      </c>
      <c r="Z101" s="2" t="s">
        <v>66</v>
      </c>
      <c r="AC101" s="2" t="s">
        <v>65</v>
      </c>
      <c r="AD101" s="2" t="s">
        <v>66</v>
      </c>
      <c r="AG101" s="2" t="s">
        <v>65</v>
      </c>
      <c r="AH101" s="2" t="s">
        <v>66</v>
      </c>
    </row>
    <row r="102" spans="1:35" ht="12.75">
      <c r="A102" s="2" t="s">
        <v>63</v>
      </c>
      <c r="B102" s="2" t="s">
        <v>67</v>
      </c>
      <c r="E102" s="2" t="s">
        <v>63</v>
      </c>
      <c r="F102" s="2" t="s">
        <v>67</v>
      </c>
      <c r="I102" s="2" t="s">
        <v>63</v>
      </c>
      <c r="J102" s="2" t="s">
        <v>67</v>
      </c>
      <c r="M102" s="2" t="s">
        <v>63</v>
      </c>
      <c r="N102" s="2" t="s">
        <v>67</v>
      </c>
      <c r="Q102" s="2" t="s">
        <v>63</v>
      </c>
      <c r="R102" s="2" t="s">
        <v>67</v>
      </c>
      <c r="U102" s="2" t="s">
        <v>63</v>
      </c>
      <c r="V102" s="2" t="s">
        <v>67</v>
      </c>
      <c r="Y102" s="2" t="s">
        <v>63</v>
      </c>
      <c r="Z102" s="2" t="s">
        <v>67</v>
      </c>
      <c r="AC102" s="2" t="s">
        <v>63</v>
      </c>
      <c r="AD102" s="2" t="s">
        <v>67</v>
      </c>
      <c r="AG102" s="2" t="s">
        <v>63</v>
      </c>
      <c r="AH102" s="2" t="s">
        <v>67</v>
      </c>
    </row>
    <row r="103" spans="1:35" ht="12.75"/>
    <row r="104" spans="1:35" ht="12.75">
      <c r="AC104" s="2" t="s">
        <v>43</v>
      </c>
      <c r="AD104" s="2" t="s">
        <v>68</v>
      </c>
    </row>
    <row r="105" spans="1:35" ht="12.75">
      <c r="AC105" s="2" t="s">
        <v>45</v>
      </c>
      <c r="AD105" s="2" t="s">
        <v>46</v>
      </c>
    </row>
    <row r="106" spans="1:35" ht="38.25">
      <c r="M106" s="7" t="s">
        <v>36</v>
      </c>
      <c r="N106" s="8" t="s">
        <v>69</v>
      </c>
      <c r="O106" s="8" t="s">
        <v>70</v>
      </c>
      <c r="P106" s="8" t="s">
        <v>32</v>
      </c>
      <c r="Q106" s="8" t="s">
        <v>31</v>
      </c>
      <c r="R106" s="8" t="s">
        <v>35</v>
      </c>
      <c r="S106" s="8" t="s">
        <v>71</v>
      </c>
      <c r="T106" s="8" t="s">
        <v>51</v>
      </c>
      <c r="U106" s="9" t="s">
        <v>37</v>
      </c>
    </row>
    <row r="107" spans="1:35" ht="12.75">
      <c r="M107" s="7" t="s">
        <v>0</v>
      </c>
      <c r="N107" s="10">
        <f>G61</f>
        <v>6.1672999999999999E-2</v>
      </c>
      <c r="O107" s="10">
        <f>K61+S61</f>
        <v>0.63409400000000005</v>
      </c>
      <c r="P107" s="10">
        <f>AA61</f>
        <v>0.349269</v>
      </c>
      <c r="Q107" s="10">
        <f>AE61</f>
        <v>0.56950000000000001</v>
      </c>
      <c r="R107" s="10">
        <f>AI61</f>
        <v>0.34063399999999999</v>
      </c>
      <c r="S107" s="10">
        <f>W61</f>
        <v>0.66800300000000001</v>
      </c>
      <c r="T107" s="10">
        <f>O61</f>
        <v>0.55010199999999998</v>
      </c>
      <c r="U107" s="11">
        <f>SUM(N107:T107)</f>
        <v>3.1732750000000003</v>
      </c>
    </row>
    <row r="108" spans="1:35" ht="12.75">
      <c r="M108" s="7" t="s">
        <v>1</v>
      </c>
      <c r="N108" s="10">
        <f t="shared" ref="N108:N141" si="0">G62</f>
        <v>6.2468000000000003E-2</v>
      </c>
      <c r="O108" s="10">
        <f t="shared" ref="O108:O141" si="1">K62+S62</f>
        <v>0.64154599999999995</v>
      </c>
      <c r="P108" s="10">
        <f t="shared" ref="P108:P141" si="2">AA62</f>
        <v>0.34978799999999999</v>
      </c>
      <c r="Q108" s="10">
        <f t="shared" ref="Q108:Q141" si="3">AE62</f>
        <v>0.57675500000000002</v>
      </c>
      <c r="R108" s="10">
        <f t="shared" ref="R108:R141" si="4">AI62</f>
        <v>0.34271800000000002</v>
      </c>
      <c r="S108" s="10">
        <f t="shared" ref="S108:S141" si="5">W62</f>
        <v>0.67355299999999996</v>
      </c>
      <c r="T108" s="10">
        <f t="shared" ref="T108:T141" si="6">O62</f>
        <v>0.556786</v>
      </c>
      <c r="U108" s="11">
        <f t="shared" ref="U108:U143" si="7">SUM(N108:T108)</f>
        <v>3.203614</v>
      </c>
    </row>
    <row r="109" spans="1:35" ht="12.75">
      <c r="M109" s="7" t="s">
        <v>2</v>
      </c>
      <c r="N109" s="10">
        <f t="shared" si="0"/>
        <v>6.5254999999999994E-2</v>
      </c>
      <c r="O109" s="10">
        <f t="shared" si="1"/>
        <v>0.68151099999999998</v>
      </c>
      <c r="P109" s="10">
        <f t="shared" si="2"/>
        <v>0.36908800000000003</v>
      </c>
      <c r="Q109" s="10">
        <f t="shared" si="3"/>
        <v>0.60501000000000005</v>
      </c>
      <c r="R109" s="10">
        <f t="shared" si="4"/>
        <v>0.35428999999999999</v>
      </c>
      <c r="S109" s="10">
        <f t="shared" si="5"/>
        <v>0.69705799999999996</v>
      </c>
      <c r="T109" s="10">
        <f t="shared" si="6"/>
        <v>0.59027099999999999</v>
      </c>
      <c r="U109" s="11">
        <f t="shared" si="7"/>
        <v>3.3624829999999997</v>
      </c>
    </row>
    <row r="110" spans="1:35" ht="12.75">
      <c r="M110" s="7" t="s">
        <v>57</v>
      </c>
      <c r="N110" s="10">
        <f t="shared" si="0"/>
        <v>7.0139000000000007E-2</v>
      </c>
      <c r="O110" s="10">
        <f t="shared" si="1"/>
        <v>0.68174299999999999</v>
      </c>
      <c r="P110" s="10">
        <f t="shared" si="2"/>
        <v>0.40121200000000001</v>
      </c>
      <c r="Q110" s="10">
        <f t="shared" si="3"/>
        <v>0.44692900000000002</v>
      </c>
      <c r="R110" s="10">
        <f t="shared" si="4"/>
        <v>0.40409899999999999</v>
      </c>
      <c r="S110" s="10">
        <f t="shared" si="5"/>
        <v>0.80635299999999999</v>
      </c>
      <c r="T110" s="10">
        <f t="shared" si="6"/>
        <v>0.51213799999999998</v>
      </c>
      <c r="U110" s="11">
        <f t="shared" si="7"/>
        <v>3.3226129999999996</v>
      </c>
    </row>
    <row r="111" spans="1:35" ht="12.75">
      <c r="M111" s="7" t="s">
        <v>58</v>
      </c>
      <c r="N111" s="10">
        <f t="shared" si="0"/>
        <v>7.0248000000000005E-2</v>
      </c>
      <c r="O111" s="10">
        <f t="shared" si="1"/>
        <v>0.68280000000000007</v>
      </c>
      <c r="P111" s="10">
        <f t="shared" si="2"/>
        <v>0.40183400000000002</v>
      </c>
      <c r="Q111" s="10">
        <f t="shared" si="3"/>
        <v>0.44756800000000002</v>
      </c>
      <c r="R111" s="10">
        <f t="shared" si="4"/>
        <v>0.40461999999999998</v>
      </c>
      <c r="S111" s="10">
        <f t="shared" si="5"/>
        <v>0.80760299999999996</v>
      </c>
      <c r="T111" s="10">
        <f t="shared" si="6"/>
        <v>0.51293200000000005</v>
      </c>
      <c r="U111" s="11">
        <f t="shared" si="7"/>
        <v>3.3276050000000001</v>
      </c>
    </row>
    <row r="112" spans="1:35" ht="12.75">
      <c r="M112" s="7" t="s">
        <v>59</v>
      </c>
      <c r="N112" s="10">
        <f t="shared" si="0"/>
        <v>7.0748000000000005E-2</v>
      </c>
      <c r="O112" s="10">
        <f t="shared" si="1"/>
        <v>0.68629799999999996</v>
      </c>
      <c r="P112" s="10">
        <f t="shared" si="2"/>
        <v>0.404665</v>
      </c>
      <c r="Q112" s="10">
        <f t="shared" si="3"/>
        <v>0.45075199999999999</v>
      </c>
      <c r="R112" s="10">
        <f t="shared" si="4"/>
        <v>0.40473199999999998</v>
      </c>
      <c r="S112" s="10">
        <f t="shared" si="5"/>
        <v>0.81305700000000003</v>
      </c>
      <c r="T112" s="10">
        <f t="shared" si="6"/>
        <v>0.51470300000000002</v>
      </c>
      <c r="U112" s="11">
        <f t="shared" si="7"/>
        <v>3.3449550000000001</v>
      </c>
    </row>
    <row r="113" spans="13:21" ht="12.75">
      <c r="M113" s="7" t="s">
        <v>60</v>
      </c>
      <c r="N113" s="10">
        <f t="shared" si="0"/>
        <v>7.0239999999999997E-2</v>
      </c>
      <c r="O113" s="10">
        <f t="shared" si="1"/>
        <v>0.68794</v>
      </c>
      <c r="P113" s="10">
        <f t="shared" si="2"/>
        <v>0.40543499999999999</v>
      </c>
      <c r="Q113" s="10">
        <f t="shared" si="3"/>
        <v>0.44968399999999997</v>
      </c>
      <c r="R113" s="10">
        <f t="shared" si="4"/>
        <v>0.40382200000000001</v>
      </c>
      <c r="S113" s="10">
        <f t="shared" si="5"/>
        <v>0.81486700000000001</v>
      </c>
      <c r="T113" s="10">
        <f t="shared" si="6"/>
        <v>0.51454200000000005</v>
      </c>
      <c r="U113" s="11">
        <f t="shared" si="7"/>
        <v>3.34653</v>
      </c>
    </row>
    <row r="114" spans="13:21" ht="12.75">
      <c r="M114" s="7" t="s">
        <v>61</v>
      </c>
      <c r="N114" s="10">
        <f t="shared" si="0"/>
        <v>7.0522000000000001E-2</v>
      </c>
      <c r="O114" s="10">
        <f t="shared" si="1"/>
        <v>0.69006999999999996</v>
      </c>
      <c r="P114" s="10">
        <f t="shared" si="2"/>
        <v>0.407055</v>
      </c>
      <c r="Q114" s="10">
        <f t="shared" si="3"/>
        <v>0.451455</v>
      </c>
      <c r="R114" s="10">
        <f t="shared" si="4"/>
        <v>0.403889</v>
      </c>
      <c r="S114" s="10">
        <f t="shared" si="5"/>
        <v>0.812886</v>
      </c>
      <c r="T114" s="10">
        <f t="shared" si="6"/>
        <v>0.51602899999999996</v>
      </c>
      <c r="U114" s="11">
        <f t="shared" si="7"/>
        <v>3.3519060000000001</v>
      </c>
    </row>
    <row r="115" spans="13:21" ht="12.75">
      <c r="M115" s="7" t="s">
        <v>3</v>
      </c>
      <c r="N115" s="10">
        <f t="shared" si="0"/>
        <v>0</v>
      </c>
      <c r="O115" s="10">
        <f t="shared" si="1"/>
        <v>0.49901400000000001</v>
      </c>
      <c r="P115" s="10">
        <f t="shared" si="2"/>
        <v>0</v>
      </c>
      <c r="Q115" s="10">
        <f t="shared" si="3"/>
        <v>0.22536900000000001</v>
      </c>
      <c r="R115" s="10">
        <f t="shared" si="4"/>
        <v>0.57438100000000003</v>
      </c>
      <c r="S115" s="10">
        <f t="shared" si="5"/>
        <v>1.1102000000000001E-2</v>
      </c>
      <c r="T115" s="10">
        <f t="shared" si="6"/>
        <v>0.119772</v>
      </c>
      <c r="U115" s="11">
        <f t="shared" si="7"/>
        <v>1.429638</v>
      </c>
    </row>
    <row r="116" spans="13:21" ht="12.75">
      <c r="M116" s="7" t="s">
        <v>4</v>
      </c>
      <c r="N116" s="10">
        <f t="shared" si="0"/>
        <v>0</v>
      </c>
      <c r="O116" s="10">
        <f t="shared" si="1"/>
        <v>0</v>
      </c>
      <c r="P116" s="10">
        <f t="shared" si="2"/>
        <v>0</v>
      </c>
      <c r="Q116" s="10">
        <f t="shared" si="3"/>
        <v>6.4089999999999998E-3</v>
      </c>
      <c r="R116" s="10">
        <f t="shared" si="4"/>
        <v>0.107792</v>
      </c>
      <c r="S116" s="10">
        <f t="shared" si="5"/>
        <v>0.61580199999999996</v>
      </c>
      <c r="T116" s="10">
        <f t="shared" si="6"/>
        <v>8.1880000000000008E-3</v>
      </c>
      <c r="U116" s="11">
        <f t="shared" si="7"/>
        <v>0.73819099999999993</v>
      </c>
    </row>
    <row r="117" spans="13:21" ht="12.75">
      <c r="M117" s="7" t="s">
        <v>5</v>
      </c>
      <c r="N117" s="10">
        <f t="shared" si="0"/>
        <v>0</v>
      </c>
      <c r="O117" s="10">
        <f t="shared" si="1"/>
        <v>0</v>
      </c>
      <c r="P117" s="10">
        <f t="shared" si="2"/>
        <v>0</v>
      </c>
      <c r="Q117" s="10">
        <f t="shared" si="3"/>
        <v>7.7443999999999999E-2</v>
      </c>
      <c r="R117" s="10">
        <f t="shared" si="4"/>
        <v>7.1057999999999996E-2</v>
      </c>
      <c r="S117" s="10">
        <f t="shared" si="5"/>
        <v>0.20586699999999999</v>
      </c>
      <c r="T117" s="10">
        <f t="shared" si="6"/>
        <v>2.6699999999999998E-4</v>
      </c>
      <c r="U117" s="11">
        <f t="shared" si="7"/>
        <v>0.35463600000000001</v>
      </c>
    </row>
    <row r="118" spans="13:21" ht="12.75">
      <c r="M118" s="7" t="s">
        <v>6</v>
      </c>
      <c r="N118" s="10">
        <f t="shared" si="0"/>
        <v>0</v>
      </c>
      <c r="O118" s="10">
        <f t="shared" si="1"/>
        <v>8.3999999999999995E-5</v>
      </c>
      <c r="P118" s="10">
        <f t="shared" si="2"/>
        <v>0</v>
      </c>
      <c r="Q118" s="10">
        <f t="shared" si="3"/>
        <v>0.75071500000000002</v>
      </c>
      <c r="R118" s="10">
        <f t="shared" si="4"/>
        <v>0</v>
      </c>
      <c r="S118" s="10">
        <f t="shared" si="5"/>
        <v>0.24479500000000001</v>
      </c>
      <c r="T118" s="10">
        <f t="shared" si="6"/>
        <v>0</v>
      </c>
      <c r="U118" s="11">
        <f t="shared" si="7"/>
        <v>0.99559399999999998</v>
      </c>
    </row>
    <row r="119" spans="13:21" ht="12.75">
      <c r="M119" s="7" t="s">
        <v>62</v>
      </c>
      <c r="N119" s="10">
        <f t="shared" si="0"/>
        <v>3.5465000000000003E-2</v>
      </c>
      <c r="O119" s="10">
        <f t="shared" si="1"/>
        <v>0.748498</v>
      </c>
      <c r="P119" s="10">
        <f t="shared" si="2"/>
        <v>0.839723</v>
      </c>
      <c r="Q119" s="10">
        <f t="shared" si="3"/>
        <v>0.64709000000000005</v>
      </c>
      <c r="R119" s="10">
        <f t="shared" si="4"/>
        <v>0.18030499999999999</v>
      </c>
      <c r="S119" s="10">
        <f t="shared" si="5"/>
        <v>1.0726329999999999</v>
      </c>
      <c r="T119" s="10">
        <f t="shared" si="6"/>
        <v>2.8288000000000001E-2</v>
      </c>
      <c r="U119" s="11">
        <f t="shared" si="7"/>
        <v>3.5520019999999999</v>
      </c>
    </row>
    <row r="120" spans="13:21" ht="12.75">
      <c r="M120" s="7" t="s">
        <v>7</v>
      </c>
      <c r="N120" s="10">
        <f t="shared" si="0"/>
        <v>0</v>
      </c>
      <c r="O120" s="10">
        <f t="shared" si="1"/>
        <v>0</v>
      </c>
      <c r="P120" s="10">
        <f t="shared" si="2"/>
        <v>0</v>
      </c>
      <c r="Q120" s="10">
        <f t="shared" si="3"/>
        <v>3.4755000000000001E-2</v>
      </c>
      <c r="R120" s="10">
        <f t="shared" si="4"/>
        <v>6.7559999999999995E-2</v>
      </c>
      <c r="S120" s="10">
        <f t="shared" si="5"/>
        <v>0</v>
      </c>
      <c r="T120" s="10">
        <f t="shared" si="6"/>
        <v>0</v>
      </c>
      <c r="U120" s="11">
        <f t="shared" si="7"/>
        <v>0.10231499999999999</v>
      </c>
    </row>
    <row r="121" spans="13:21" ht="12.75">
      <c r="M121" s="7" t="s">
        <v>8</v>
      </c>
      <c r="N121" s="10">
        <f t="shared" si="0"/>
        <v>1.47736</v>
      </c>
      <c r="O121" s="10">
        <f t="shared" si="1"/>
        <v>0.74077100000000007</v>
      </c>
      <c r="P121" s="10">
        <f t="shared" si="2"/>
        <v>1.3109919999999999</v>
      </c>
      <c r="Q121" s="10">
        <f t="shared" si="3"/>
        <v>0.34500500000000001</v>
      </c>
      <c r="R121" s="10">
        <f t="shared" si="4"/>
        <v>0.57790299999999994</v>
      </c>
      <c r="S121" s="10">
        <f t="shared" si="5"/>
        <v>1.3323590000000001</v>
      </c>
      <c r="T121" s="10">
        <f t="shared" si="6"/>
        <v>0.93006599999999995</v>
      </c>
      <c r="U121" s="11">
        <f t="shared" si="7"/>
        <v>6.7144560000000002</v>
      </c>
    </row>
    <row r="122" spans="13:21" ht="12.75">
      <c r="M122" s="7" t="s">
        <v>9</v>
      </c>
      <c r="N122" s="10">
        <f t="shared" si="0"/>
        <v>1.4323000000000001E-2</v>
      </c>
      <c r="O122" s="10">
        <f t="shared" si="1"/>
        <v>0.36302400000000001</v>
      </c>
      <c r="P122" s="10">
        <f t="shared" si="2"/>
        <v>1.8109E-2</v>
      </c>
      <c r="Q122" s="10">
        <f t="shared" si="3"/>
        <v>0.49850699999999998</v>
      </c>
      <c r="R122" s="10">
        <f t="shared" si="4"/>
        <v>0.14468700000000001</v>
      </c>
      <c r="S122" s="10">
        <f t="shared" si="5"/>
        <v>0.57875500000000002</v>
      </c>
      <c r="T122" s="10">
        <f t="shared" si="6"/>
        <v>0.328903</v>
      </c>
      <c r="U122" s="11">
        <f t="shared" si="7"/>
        <v>1.9463080000000001</v>
      </c>
    </row>
    <row r="123" spans="13:21" ht="12.75">
      <c r="M123" s="7" t="s">
        <v>10</v>
      </c>
      <c r="N123" s="10">
        <f t="shared" si="0"/>
        <v>2.6389999999999999E-3</v>
      </c>
      <c r="O123" s="10">
        <f t="shared" si="1"/>
        <v>0.74932500000000002</v>
      </c>
      <c r="P123" s="10">
        <f t="shared" si="2"/>
        <v>0.63799099999999997</v>
      </c>
      <c r="Q123" s="10">
        <f t="shared" si="3"/>
        <v>0.19930999999999999</v>
      </c>
      <c r="R123" s="10">
        <f t="shared" si="4"/>
        <v>0.26731199999999999</v>
      </c>
      <c r="S123" s="10">
        <f t="shared" si="5"/>
        <v>0.36568099999999998</v>
      </c>
      <c r="T123" s="10">
        <f t="shared" si="6"/>
        <v>1.2437199999999999</v>
      </c>
      <c r="U123" s="11">
        <f t="shared" si="7"/>
        <v>3.4659779999999998</v>
      </c>
    </row>
    <row r="124" spans="13:21" ht="12.75">
      <c r="M124" s="7" t="s">
        <v>11</v>
      </c>
      <c r="N124" s="10">
        <f t="shared" si="0"/>
        <v>0.10077999999999999</v>
      </c>
      <c r="O124" s="10">
        <f t="shared" si="1"/>
        <v>1.1189549999999999</v>
      </c>
      <c r="P124" s="10">
        <f t="shared" si="2"/>
        <v>0.14916699999999999</v>
      </c>
      <c r="Q124" s="10">
        <f t="shared" si="3"/>
        <v>0.84534399999999998</v>
      </c>
      <c r="R124" s="10">
        <f t="shared" si="4"/>
        <v>0.55637000000000003</v>
      </c>
      <c r="S124" s="10">
        <f t="shared" si="5"/>
        <v>1.0243599999999999</v>
      </c>
      <c r="T124" s="10">
        <f t="shared" si="6"/>
        <v>0.75016499999999997</v>
      </c>
      <c r="U124" s="11">
        <f t="shared" si="7"/>
        <v>4.5451410000000001</v>
      </c>
    </row>
    <row r="125" spans="13:21" ht="12.75">
      <c r="M125" s="7" t="s">
        <v>12</v>
      </c>
      <c r="N125" s="10">
        <f t="shared" si="0"/>
        <v>2.9808000000000001E-2</v>
      </c>
      <c r="O125" s="10">
        <f t="shared" si="1"/>
        <v>0.37112499999999998</v>
      </c>
      <c r="P125" s="10">
        <f t="shared" si="2"/>
        <v>0</v>
      </c>
      <c r="Q125" s="10">
        <f t="shared" si="3"/>
        <v>2.4742E-2</v>
      </c>
      <c r="R125" s="10">
        <f t="shared" si="4"/>
        <v>7.2580000000000006E-2</v>
      </c>
      <c r="S125" s="10">
        <f t="shared" si="5"/>
        <v>1.0243450000000001</v>
      </c>
      <c r="T125" s="10">
        <f t="shared" si="6"/>
        <v>0.425676</v>
      </c>
      <c r="U125" s="11">
        <f t="shared" si="7"/>
        <v>1.9482760000000001</v>
      </c>
    </row>
    <row r="126" spans="13:21" ht="12.75">
      <c r="M126" s="7" t="s">
        <v>13</v>
      </c>
      <c r="N126" s="10">
        <f t="shared" si="0"/>
        <v>1.2400000000000001E-4</v>
      </c>
      <c r="O126" s="10">
        <f t="shared" si="1"/>
        <v>4.8000000000000001E-5</v>
      </c>
      <c r="P126" s="10">
        <f t="shared" si="2"/>
        <v>1.3389999999999999E-3</v>
      </c>
      <c r="Q126" s="10">
        <f t="shared" si="3"/>
        <v>1.110249</v>
      </c>
      <c r="R126" s="10">
        <f t="shared" si="4"/>
        <v>0.98426800000000003</v>
      </c>
      <c r="S126" s="10">
        <f t="shared" si="5"/>
        <v>7.1000000000000002E-4</v>
      </c>
      <c r="T126" s="10">
        <f t="shared" si="6"/>
        <v>0.65617499999999995</v>
      </c>
      <c r="U126" s="11">
        <f t="shared" si="7"/>
        <v>2.7529130000000004</v>
      </c>
    </row>
    <row r="127" spans="13:21" ht="12.75">
      <c r="M127" s="7" t="s">
        <v>14</v>
      </c>
      <c r="N127" s="10">
        <f t="shared" si="0"/>
        <v>3.1241000000000001E-2</v>
      </c>
      <c r="O127" s="10">
        <f t="shared" si="1"/>
        <v>6.0410000000000004E-3</v>
      </c>
      <c r="P127" s="10">
        <f t="shared" si="2"/>
        <v>6.1610999999999999E-2</v>
      </c>
      <c r="Q127" s="10">
        <f t="shared" si="3"/>
        <v>0.12748399999999999</v>
      </c>
      <c r="R127" s="10">
        <f t="shared" si="4"/>
        <v>5.7279999999999998E-2</v>
      </c>
      <c r="S127" s="10">
        <f t="shared" si="5"/>
        <v>3.5235000000000002E-2</v>
      </c>
      <c r="T127" s="10">
        <f t="shared" si="6"/>
        <v>0</v>
      </c>
      <c r="U127" s="11">
        <f t="shared" si="7"/>
        <v>0.31889200000000001</v>
      </c>
    </row>
    <row r="128" spans="13:21" ht="12.75">
      <c r="M128" s="7" t="s">
        <v>15</v>
      </c>
      <c r="N128" s="10">
        <f t="shared" si="0"/>
        <v>0</v>
      </c>
      <c r="O128" s="10">
        <f t="shared" si="1"/>
        <v>7.28E-3</v>
      </c>
      <c r="P128" s="10">
        <f t="shared" si="2"/>
        <v>0</v>
      </c>
      <c r="Q128" s="10">
        <f t="shared" si="3"/>
        <v>1.645E-3</v>
      </c>
      <c r="R128" s="10">
        <f t="shared" si="4"/>
        <v>0.324874</v>
      </c>
      <c r="S128" s="10">
        <f t="shared" si="5"/>
        <v>0.13179099999999999</v>
      </c>
      <c r="T128" s="10">
        <f t="shared" si="6"/>
        <v>2.3921999999999999E-2</v>
      </c>
      <c r="U128" s="11">
        <f t="shared" si="7"/>
        <v>0.489512</v>
      </c>
    </row>
    <row r="129" spans="13:21" ht="12.75">
      <c r="M129" s="7" t="s">
        <v>33</v>
      </c>
      <c r="N129" s="10">
        <f t="shared" si="0"/>
        <v>0</v>
      </c>
      <c r="O129" s="10">
        <f t="shared" si="1"/>
        <v>0</v>
      </c>
      <c r="P129" s="10">
        <f t="shared" si="2"/>
        <v>0</v>
      </c>
      <c r="Q129" s="10">
        <f t="shared" si="3"/>
        <v>0.33484999999999998</v>
      </c>
      <c r="R129" s="10">
        <f t="shared" si="4"/>
        <v>0.481016</v>
      </c>
      <c r="S129" s="10">
        <f t="shared" si="5"/>
        <v>0</v>
      </c>
      <c r="T129" s="10">
        <f t="shared" si="6"/>
        <v>1.7918E-2</v>
      </c>
      <c r="U129" s="11">
        <f t="shared" si="7"/>
        <v>0.83378399999999997</v>
      </c>
    </row>
    <row r="130" spans="13:21" ht="12.75">
      <c r="M130" s="7" t="s">
        <v>16</v>
      </c>
      <c r="N130" s="10">
        <f t="shared" si="0"/>
        <v>7.7746999999999997E-2</v>
      </c>
      <c r="O130" s="10">
        <f t="shared" si="1"/>
        <v>1.6629999999999999E-2</v>
      </c>
      <c r="P130" s="10">
        <f t="shared" si="2"/>
        <v>0.28288999999999997</v>
      </c>
      <c r="Q130" s="10">
        <f t="shared" si="3"/>
        <v>0.62540600000000002</v>
      </c>
      <c r="R130" s="10">
        <f t="shared" si="4"/>
        <v>2.5949E-2</v>
      </c>
      <c r="S130" s="10">
        <f t="shared" si="5"/>
        <v>0.11257200000000001</v>
      </c>
      <c r="T130" s="10">
        <f t="shared" si="6"/>
        <v>2.9914E-2</v>
      </c>
      <c r="U130" s="11">
        <f t="shared" si="7"/>
        <v>1.171108</v>
      </c>
    </row>
    <row r="131" spans="13:21" ht="12.75">
      <c r="M131" s="7" t="s">
        <v>17</v>
      </c>
      <c r="N131" s="10">
        <f t="shared" si="0"/>
        <v>1.0438909999999999</v>
      </c>
      <c r="O131" s="10">
        <f t="shared" si="1"/>
        <v>0.178787</v>
      </c>
      <c r="P131" s="10">
        <f t="shared" si="2"/>
        <v>0.40254299999999998</v>
      </c>
      <c r="Q131" s="10">
        <f t="shared" si="3"/>
        <v>0.16430500000000001</v>
      </c>
      <c r="R131" s="10">
        <f t="shared" si="4"/>
        <v>0.109622</v>
      </c>
      <c r="S131" s="10">
        <f t="shared" si="5"/>
        <v>0.416578</v>
      </c>
      <c r="T131" s="10">
        <f t="shared" si="6"/>
        <v>0.35036499999999998</v>
      </c>
      <c r="U131" s="11">
        <f t="shared" si="7"/>
        <v>2.6660909999999998</v>
      </c>
    </row>
    <row r="132" spans="13:21" ht="12.75">
      <c r="M132" s="7" t="s">
        <v>18</v>
      </c>
      <c r="N132" s="10">
        <f t="shared" si="0"/>
        <v>6.8808999999999995E-2</v>
      </c>
      <c r="O132" s="10">
        <f t="shared" si="1"/>
        <v>0.47133399999999998</v>
      </c>
      <c r="P132" s="10">
        <f t="shared" si="2"/>
        <v>0.41478100000000001</v>
      </c>
      <c r="Q132" s="10">
        <f t="shared" si="3"/>
        <v>0.376612</v>
      </c>
      <c r="R132" s="10">
        <f t="shared" si="4"/>
        <v>2.0346850000000001</v>
      </c>
      <c r="S132" s="10">
        <f t="shared" si="5"/>
        <v>0.18629200000000001</v>
      </c>
      <c r="T132" s="10">
        <f t="shared" si="6"/>
        <v>0.95212200000000002</v>
      </c>
      <c r="U132" s="11">
        <f t="shared" si="7"/>
        <v>4.5046349999999995</v>
      </c>
    </row>
    <row r="133" spans="13:21" ht="12.75">
      <c r="M133" s="7" t="s">
        <v>19</v>
      </c>
      <c r="N133" s="10">
        <f t="shared" si="0"/>
        <v>6.5941E-2</v>
      </c>
      <c r="O133" s="10">
        <f t="shared" si="1"/>
        <v>0.56435900000000006</v>
      </c>
      <c r="P133" s="10">
        <f t="shared" si="2"/>
        <v>0.260745</v>
      </c>
      <c r="Q133" s="10">
        <f t="shared" si="3"/>
        <v>0.12106</v>
      </c>
      <c r="R133" s="10">
        <f t="shared" si="4"/>
        <v>0.242593</v>
      </c>
      <c r="S133" s="10">
        <f t="shared" si="5"/>
        <v>0.24806800000000001</v>
      </c>
      <c r="T133" s="10">
        <f t="shared" si="6"/>
        <v>0.60942799999999997</v>
      </c>
      <c r="U133" s="11">
        <f t="shared" si="7"/>
        <v>2.1121940000000001</v>
      </c>
    </row>
    <row r="134" spans="13:21" ht="12.75">
      <c r="M134" s="7" t="s">
        <v>20</v>
      </c>
      <c r="N134" s="10">
        <f t="shared" si="0"/>
        <v>3.48E-3</v>
      </c>
      <c r="O134" s="10">
        <f t="shared" si="1"/>
        <v>2.7497000000000001E-2</v>
      </c>
      <c r="P134" s="10">
        <f t="shared" si="2"/>
        <v>4.2667999999999998E-2</v>
      </c>
      <c r="Q134" s="10">
        <f t="shared" si="3"/>
        <v>6.0073000000000001E-2</v>
      </c>
      <c r="R134" s="10">
        <f t="shared" si="4"/>
        <v>0.13992099999999999</v>
      </c>
      <c r="S134" s="10">
        <f t="shared" si="5"/>
        <v>0.43980399999999997</v>
      </c>
      <c r="T134" s="10">
        <f t="shared" si="6"/>
        <v>0</v>
      </c>
      <c r="U134" s="11">
        <f t="shared" si="7"/>
        <v>0.71344299999999994</v>
      </c>
    </row>
    <row r="135" spans="13:21" ht="12.75">
      <c r="M135" s="7" t="s">
        <v>21</v>
      </c>
      <c r="N135" s="10">
        <f t="shared" si="0"/>
        <v>1.8129999999999999E-3</v>
      </c>
      <c r="O135" s="10">
        <f t="shared" si="1"/>
        <v>0.20346599999999998</v>
      </c>
      <c r="P135" s="10">
        <f t="shared" si="2"/>
        <v>0.25871699999999997</v>
      </c>
      <c r="Q135" s="10">
        <f t="shared" si="3"/>
        <v>2.5569999999999998E-3</v>
      </c>
      <c r="R135" s="10">
        <f t="shared" si="4"/>
        <v>0.33718999999999999</v>
      </c>
      <c r="S135" s="10">
        <f t="shared" si="5"/>
        <v>1.1997629999999999</v>
      </c>
      <c r="T135" s="10">
        <f t="shared" si="6"/>
        <v>0.73327399999999998</v>
      </c>
      <c r="U135" s="11">
        <f t="shared" si="7"/>
        <v>2.7367799999999995</v>
      </c>
    </row>
    <row r="136" spans="13:21" ht="12.75">
      <c r="M136" s="7" t="s">
        <v>22</v>
      </c>
      <c r="N136" s="10">
        <f t="shared" si="0"/>
        <v>1.7960000000000001E-3</v>
      </c>
      <c r="O136" s="10">
        <f t="shared" si="1"/>
        <v>8.9691000000000007E-2</v>
      </c>
      <c r="P136" s="10">
        <f t="shared" si="2"/>
        <v>0.40154299999999998</v>
      </c>
      <c r="Q136" s="10">
        <f t="shared" si="3"/>
        <v>2.3347E-2</v>
      </c>
      <c r="R136" s="10">
        <f t="shared" si="4"/>
        <v>0.20485200000000001</v>
      </c>
      <c r="S136" s="10">
        <f t="shared" si="5"/>
        <v>0.13828499999999999</v>
      </c>
      <c r="T136" s="10">
        <f t="shared" si="6"/>
        <v>5.3859999999999998E-2</v>
      </c>
      <c r="U136" s="11">
        <f t="shared" si="7"/>
        <v>0.91337400000000002</v>
      </c>
    </row>
    <row r="137" spans="13:21" ht="12.75">
      <c r="M137" s="7" t="s">
        <v>23</v>
      </c>
      <c r="N137" s="10">
        <f t="shared" si="0"/>
        <v>0</v>
      </c>
      <c r="O137" s="10">
        <f t="shared" si="1"/>
        <v>0.15690100000000001</v>
      </c>
      <c r="P137" s="10">
        <f t="shared" si="2"/>
        <v>1.64E-3</v>
      </c>
      <c r="Q137" s="10">
        <f t="shared" si="3"/>
        <v>7.9349999999999993E-3</v>
      </c>
      <c r="R137" s="10">
        <f t="shared" si="4"/>
        <v>0.38712999999999997</v>
      </c>
      <c r="S137" s="10">
        <f t="shared" si="5"/>
        <v>1.3088820000000001</v>
      </c>
      <c r="T137" s="10">
        <f t="shared" si="6"/>
        <v>0.14365900000000001</v>
      </c>
      <c r="U137" s="11">
        <f t="shared" si="7"/>
        <v>2.0061470000000003</v>
      </c>
    </row>
    <row r="138" spans="13:21" ht="12.75">
      <c r="M138" s="7" t="s">
        <v>24</v>
      </c>
      <c r="N138" s="10">
        <f t="shared" si="0"/>
        <v>0</v>
      </c>
      <c r="O138" s="10">
        <f t="shared" si="1"/>
        <v>0.191131</v>
      </c>
      <c r="P138" s="10">
        <f t="shared" si="2"/>
        <v>3.895E-3</v>
      </c>
      <c r="Q138" s="10" t="str">
        <f t="shared" si="3"/>
        <v>:</v>
      </c>
      <c r="R138" s="10">
        <f t="shared" si="4"/>
        <v>0.38895200000000002</v>
      </c>
      <c r="S138" s="10">
        <f t="shared" si="5"/>
        <v>4.0842000000000003E-2</v>
      </c>
      <c r="T138" s="10">
        <f t="shared" si="6"/>
        <v>0.26396399999999998</v>
      </c>
      <c r="U138" s="11">
        <f t="shared" si="7"/>
        <v>0.88878400000000002</v>
      </c>
    </row>
    <row r="139" spans="13:21" ht="12.75">
      <c r="M139" s="7" t="s">
        <v>25</v>
      </c>
      <c r="N139" s="10">
        <f t="shared" si="0"/>
        <v>0</v>
      </c>
      <c r="O139" s="10">
        <f t="shared" si="1"/>
        <v>0</v>
      </c>
      <c r="P139" s="10">
        <f t="shared" si="2"/>
        <v>0.40026099999999998</v>
      </c>
      <c r="Q139" s="10">
        <f t="shared" si="3"/>
        <v>0.491842</v>
      </c>
      <c r="R139" s="10">
        <f t="shared" si="4"/>
        <v>0.34507399999999999</v>
      </c>
      <c r="S139" s="10">
        <f t="shared" si="5"/>
        <v>2.903E-2</v>
      </c>
      <c r="T139" s="10">
        <f t="shared" si="6"/>
        <v>0</v>
      </c>
      <c r="U139" s="11">
        <f t="shared" si="7"/>
        <v>1.2662070000000001</v>
      </c>
    </row>
    <row r="140" spans="13:21" ht="12.75">
      <c r="M140" s="7" t="s">
        <v>26</v>
      </c>
      <c r="N140" s="10">
        <f t="shared" si="0"/>
        <v>0</v>
      </c>
      <c r="O140" s="10">
        <f t="shared" si="1"/>
        <v>7.1760000000000001E-3</v>
      </c>
      <c r="P140" s="10">
        <f t="shared" si="2"/>
        <v>0</v>
      </c>
      <c r="Q140" s="10">
        <f t="shared" si="3"/>
        <v>0.47662399999999999</v>
      </c>
      <c r="R140" s="10">
        <f t="shared" si="4"/>
        <v>0.36478899999999997</v>
      </c>
      <c r="S140" s="10">
        <f t="shared" si="5"/>
        <v>0</v>
      </c>
      <c r="T140" s="10">
        <f t="shared" si="6"/>
        <v>1.6063999999999998E-2</v>
      </c>
      <c r="U140" s="11">
        <f t="shared" si="7"/>
        <v>0.864653</v>
      </c>
    </row>
    <row r="141" spans="13:21" ht="12.75">
      <c r="M141" s="7" t="s">
        <v>27</v>
      </c>
      <c r="N141" s="10">
        <f t="shared" si="0"/>
        <v>5.7089000000000001E-2</v>
      </c>
      <c r="O141" s="10">
        <f t="shared" si="1"/>
        <v>0.85634700000000008</v>
      </c>
      <c r="P141" s="10">
        <f t="shared" si="2"/>
        <v>0.27689900000000001</v>
      </c>
      <c r="Q141" s="10">
        <f t="shared" si="3"/>
        <v>1.4729840000000001</v>
      </c>
      <c r="R141" s="10">
        <f t="shared" si="4"/>
        <v>0.123823</v>
      </c>
      <c r="S141" s="10">
        <f t="shared" si="5"/>
        <v>0.239791</v>
      </c>
      <c r="T141" s="10">
        <f t="shared" si="6"/>
        <v>1.1994739999999999</v>
      </c>
      <c r="U141" s="11">
        <f t="shared" si="7"/>
        <v>4.226407</v>
      </c>
    </row>
    <row r="142" spans="13:21" ht="12.75">
      <c r="M142" s="7" t="s">
        <v>29</v>
      </c>
      <c r="N142" s="10">
        <f>G97</f>
        <v>0</v>
      </c>
      <c r="O142" s="10">
        <f>K97+S97</f>
        <v>0.35981799999999997</v>
      </c>
      <c r="P142" s="10">
        <f>AA97</f>
        <v>0</v>
      </c>
      <c r="Q142" s="10">
        <f>AE97</f>
        <v>0.15697800000000001</v>
      </c>
      <c r="R142" s="10">
        <f>AI97</f>
        <v>0.21279300000000001</v>
      </c>
      <c r="S142" s="10">
        <f>W97</f>
        <v>0.14530899999999999</v>
      </c>
      <c r="T142" s="10">
        <f>O97</f>
        <v>0.26148700000000002</v>
      </c>
      <c r="U142" s="11">
        <f t="shared" si="7"/>
        <v>1.1363850000000002</v>
      </c>
    </row>
    <row r="143" spans="13:21" ht="12.75">
      <c r="M143" s="7" t="s">
        <v>30</v>
      </c>
      <c r="N143" s="10">
        <f>F98</f>
        <v>0.139098</v>
      </c>
      <c r="O143" s="10">
        <f>J98+R98</f>
        <v>0.28384899999999996</v>
      </c>
      <c r="P143" s="10">
        <f>Z98</f>
        <v>2.9523000000000001E-2</v>
      </c>
      <c r="Q143" s="10">
        <f>AD98</f>
        <v>0.116386</v>
      </c>
      <c r="R143" s="10">
        <f>AH98</f>
        <v>0.63731599999999999</v>
      </c>
      <c r="S143" s="10">
        <f>V98</f>
        <v>3.3242000000000001E-2</v>
      </c>
      <c r="T143" s="10">
        <f>N98</f>
        <v>0.36024299999999998</v>
      </c>
      <c r="U143" s="11">
        <f t="shared" si="7"/>
        <v>1.5996570000000001</v>
      </c>
    </row>
    <row r="144" spans="13:21" ht="12.75"/>
    <row r="145" ht="12.75"/>
    <row r="146" ht="12.75" hidden="1"/>
    <row r="147" ht="12.75" hidden="1"/>
    <row r="148" ht="12.75" hidden="1"/>
    <row r="149" ht="12.75" hidden="1"/>
    <row r="150" ht="12.75" hidden="1"/>
    <row r="151" ht="12.75" hidden="1"/>
    <row r="152" ht="12.75" hidden="1"/>
    <row r="153" ht="12.75" hidden="1"/>
    <row r="154" ht="12.75" hidden="1"/>
    <row r="155" ht="12.75" hidden="1"/>
    <row r="156" ht="12.75" hidden="1"/>
    <row r="157" ht="12.75" hidden="1"/>
    <row r="158" ht="12.75" hidden="1"/>
    <row r="159" ht="12.75" hidden="1"/>
    <row r="160" ht="12.75" hidden="1"/>
    <row r="161" ht="12.75" hidden="1"/>
    <row r="162" ht="12.75" hidden="1"/>
    <row r="163" ht="12.75" hidden="1"/>
    <row r="164" ht="12.75" hidden="1"/>
    <row r="165" ht="12.75" hidden="1"/>
    <row r="166" ht="12.75" hidden="1"/>
    <row r="167" ht="12.75" hidden="1"/>
    <row r="168" ht="12.75" hidden="1"/>
    <row r="169" ht="12.75" hidden="1"/>
    <row r="170" ht="12.75" hidden="1"/>
    <row r="171" ht="12.75" hidden="1"/>
    <row r="172" ht="12.75" hidden="1"/>
    <row r="173" ht="12.75" hidden="1"/>
    <row r="174" ht="12.75" hidden="1"/>
    <row r="175" ht="12.75" hidden="1"/>
    <row r="176" ht="12.75" hidden="1"/>
    <row r="177" ht="12.75" hidden="1"/>
    <row r="178" ht="12.75" hidden="1"/>
    <row r="179" ht="12.75" hidden="1"/>
    <row r="180" ht="12.75" hidden="1"/>
    <row r="181" ht="12.75" hidden="1"/>
    <row r="182" ht="12.75" hidden="1"/>
    <row r="183" ht="12.75" hidden="1"/>
    <row r="184" ht="12.75" hidden="1"/>
    <row r="185" ht="12.75" hidden="1"/>
    <row r="186" ht="12.75" hidden="1"/>
    <row r="187" ht="12.75" hidden="1"/>
    <row r="188" ht="12.75" hidden="1"/>
    <row r="189" ht="12.75" hidden="1"/>
    <row r="190" ht="12.75" hidden="1"/>
    <row r="191" ht="12.75" hidden="1"/>
    <row r="192" ht="12.75" hidden="1"/>
    <row r="193" ht="12.75" hidden="1"/>
    <row r="194" ht="12.75" hidden="1"/>
    <row r="195" ht="12.75" hidden="1"/>
    <row r="196" ht="12.75" hidden="1"/>
    <row r="197" ht="12.75" hidden="1"/>
    <row r="198" ht="12.75" hidden="1"/>
    <row r="199" ht="12.75" hidden="1"/>
    <row r="200" ht="12.75" hidden="1"/>
    <row r="201" ht="12.75" hidden="1"/>
    <row r="202" ht="12.75" hidden="1"/>
    <row r="203" ht="12.75" hidden="1"/>
    <row r="204" ht="12.75" hidden="1"/>
    <row r="205" ht="12.75" hidden="1"/>
    <row r="206" ht="12.75" hidden="1"/>
    <row r="207" ht="12.75" hidden="1"/>
    <row r="208" ht="12.75" hidden="1"/>
    <row r="209" ht="12.75" hidden="1"/>
    <row r="210" ht="12.75" hidden="1"/>
    <row r="211" ht="12.75" hidden="1"/>
    <row r="212" ht="12.75" hidden="1"/>
    <row r="213" ht="12.75" hidden="1"/>
    <row r="214" ht="12.75" hidden="1"/>
    <row r="215" ht="12.75" hidden="1"/>
    <row r="216" ht="12.75" hidden="1"/>
    <row r="217" ht="12.75" hidden="1"/>
    <row r="218" ht="12.75" hidden="1"/>
    <row r="219" ht="12.75" hidden="1"/>
    <row r="220" ht="12.75" hidden="1"/>
    <row r="221" ht="12.75" hidden="1"/>
    <row r="222" ht="12.75" hidden="1"/>
    <row r="223" ht="12.75" hidden="1"/>
    <row r="224" ht="12.75" hidden="1"/>
    <row r="225" ht="12.75" hidden="1"/>
    <row r="226" ht="12.75" hidden="1"/>
    <row r="227" ht="12.75" hidden="1"/>
    <row r="228" ht="12.75" hidden="1"/>
    <row r="229" ht="12.75" hidden="1"/>
    <row r="230" ht="12.75" hidden="1"/>
    <row r="231" ht="12.75" hidden="1"/>
    <row r="232" ht="12.75" hidden="1"/>
    <row r="233" ht="12.75" hidden="1"/>
    <row r="234" ht="12.75" hidden="1"/>
    <row r="235" ht="12.75" hidden="1"/>
    <row r="236" ht="12.75" hidden="1"/>
    <row r="237" ht="12.75" hidden="1"/>
    <row r="238" ht="12.75" hidden="1"/>
    <row r="239" ht="12.75" hidden="1"/>
    <row r="240" ht="12.75" hidden="1"/>
    <row r="241" ht="12.75" hidden="1"/>
    <row r="242" ht="12.75" hidden="1"/>
    <row r="243" ht="12.75" hidden="1"/>
    <row r="244" ht="12.75" hidden="1"/>
    <row r="245" ht="12.75" hidden="1"/>
    <row r="246" ht="12.75" hidden="1"/>
    <row r="247" ht="12.75" hidden="1"/>
    <row r="248" ht="12.75" hidden="1"/>
    <row r="249" ht="12.75" hidden="1"/>
    <row r="250" ht="12.75" hidden="1"/>
    <row r="251" ht="12.75" hidden="1"/>
    <row r="252" ht="12.75" hidden="1"/>
    <row r="253" ht="12.75" hidden="1"/>
    <row r="254" ht="12.75" hidden="1"/>
    <row r="255" ht="12.75" hidden="1"/>
    <row r="256" ht="12.75" hidden="1"/>
    <row r="257" ht="12.75" hidden="1"/>
    <row r="258" ht="12.75" hidden="1"/>
    <row r="259" ht="12.75" hidden="1"/>
    <row r="260" ht="12.75" hidden="1"/>
    <row r="261" ht="12.75" hidden="1"/>
    <row r="262" ht="12.75" hidden="1"/>
    <row r="263" ht="12.75" hidden="1"/>
    <row r="264" ht="12.75" hidden="1"/>
    <row r="265" ht="12.75" hidden="1"/>
    <row r="266" ht="12.75" hidden="1"/>
    <row r="267" ht="12.75" hidden="1"/>
    <row r="268" ht="12.75" hidden="1"/>
    <row r="269" ht="12.75" hidden="1"/>
    <row r="270" ht="12.75" hidden="1"/>
    <row r="271" ht="12.75" hidden="1"/>
    <row r="272" ht="12.75" hidden="1"/>
    <row r="273" ht="12.75" hidden="1"/>
    <row r="274" ht="12.75" hidden="1"/>
    <row r="275" ht="12.75" hidden="1"/>
    <row r="276" ht="12.75" hidden="1"/>
    <row r="277" ht="12.75" hidden="1"/>
    <row r="278" ht="12.75" hidden="1"/>
    <row r="279" ht="12.75" hidden="1"/>
    <row r="280" ht="12.75" hidden="1"/>
    <row r="281" ht="12.75" hidden="1"/>
    <row r="282" ht="12.75" hidden="1"/>
    <row r="283" ht="12.75" hidden="1"/>
    <row r="284" ht="12.75" hidden="1"/>
    <row r="285" ht="12.75" hidden="1"/>
    <row r="286" ht="12.75" hidden="1"/>
    <row r="287" ht="12.75" hidden="1"/>
    <row r="288" ht="12.75" hidden="1"/>
    <row r="289" ht="12.75" hidden="1"/>
    <row r="290" ht="12.75" hidden="1"/>
    <row r="291" ht="12.75" hidden="1"/>
    <row r="292" ht="12.75" hidden="1"/>
    <row r="293" ht="12.75" hidden="1"/>
    <row r="294" ht="12.75" hidden="1"/>
    <row r="295" ht="12.75" hidden="1"/>
    <row r="296" ht="12.75" hidden="1"/>
    <row r="297" ht="12.75" hidden="1"/>
    <row r="298" ht="12.75" hidden="1"/>
    <row r="299" ht="12.75" hidden="1"/>
    <row r="300" ht="12.75" hidden="1"/>
    <row r="301" ht="12.75" hidden="1"/>
    <row r="302" ht="12.75" hidden="1"/>
    <row r="303" ht="12.75" hidden="1"/>
    <row r="304" ht="12.75" hidden="1"/>
    <row r="305" ht="12.75" hidden="1"/>
    <row r="306" ht="12.75" hidden="1"/>
    <row r="307" ht="12.75" hidden="1"/>
    <row r="308" ht="12.75" hidden="1"/>
    <row r="309" ht="12.75" hidden="1"/>
    <row r="310" ht="12.75" hidden="1"/>
    <row r="311" ht="12.75" hidden="1"/>
    <row r="312" ht="12.75" hidden="1"/>
    <row r="313" ht="12.75" hidden="1"/>
    <row r="314" ht="12.75" hidden="1"/>
    <row r="315" ht="12.75" hidden="1"/>
    <row r="316" ht="12.75" hidden="1"/>
    <row r="317" ht="12.75" hidden="1"/>
    <row r="318" ht="12.75" hidden="1"/>
    <row r="319" ht="12.75" hidden="1"/>
    <row r="320" ht="12.75" hidden="1"/>
    <row r="321" ht="12.75" hidden="1"/>
    <row r="322" ht="12.75" hidden="1"/>
    <row r="323" ht="12.75" hidden="1"/>
    <row r="324" ht="12.75" hidden="1"/>
    <row r="325" ht="12.75" hidden="1"/>
    <row r="326" ht="12.75" hidden="1"/>
    <row r="327" ht="12.75" hidden="1"/>
    <row r="328" ht="12.75" hidden="1"/>
    <row r="329" ht="12.75" hidden="1"/>
    <row r="330" ht="12.75" hidden="1"/>
    <row r="331" ht="12.75" hidden="1"/>
    <row r="332" ht="12.75" hidden="1"/>
    <row r="333" ht="12.75" hidden="1"/>
    <row r="334" ht="12.75" hidden="1"/>
    <row r="335" ht="12.75" hidden="1"/>
    <row r="336" ht="12.75" hidden="1"/>
    <row r="337" ht="12.75" hidden="1"/>
    <row r="338" ht="12.75" hidden="1"/>
    <row r="339" ht="12.75" hidden="1"/>
    <row r="340" ht="12.75" hidden="1"/>
    <row r="341" ht="12.75" hidden="1"/>
    <row r="342" ht="12.75" hidden="1"/>
    <row r="343" ht="12.75" hidden="1"/>
    <row r="344" ht="12.75" hidden="1"/>
    <row r="345" ht="12.75" hidden="1"/>
    <row r="346" ht="12.75" hidden="1"/>
    <row r="347" ht="12.75" hidden="1"/>
    <row r="348" ht="12.75" hidden="1"/>
    <row r="349" ht="12.75" hidden="1"/>
    <row r="350" ht="12.75" hidden="1"/>
    <row r="351" ht="12.75" hidden="1"/>
    <row r="352" ht="12.75" hidden="1"/>
    <row r="353" ht="12.75" hidden="1"/>
    <row r="354" ht="12.75" hidden="1"/>
    <row r="355" ht="12.75" hidden="1"/>
    <row r="356" ht="12.75" hidden="1"/>
    <row r="357" ht="12.75" hidden="1"/>
    <row r="358" ht="12.75" hidden="1"/>
    <row r="359" ht="12.75" hidden="1"/>
    <row r="360" ht="12.75" hidden="1"/>
    <row r="361" ht="12.75" hidden="1"/>
    <row r="362" ht="12.75" hidden="1"/>
    <row r="363" ht="12.75" hidden="1"/>
    <row r="364" ht="12.75" hidden="1"/>
    <row r="365" ht="12.75" hidden="1"/>
    <row r="366" ht="12.75" hidden="1"/>
    <row r="367" ht="12.75" hidden="1"/>
    <row r="368" ht="12.75" hidden="1"/>
    <row r="369" ht="12.75" hidden="1"/>
    <row r="370" ht="12.75" hidden="1"/>
    <row r="371" ht="12.75" hidden="1"/>
    <row r="372" ht="12.75" hidden="1"/>
    <row r="373" ht="12.75" hidden="1"/>
    <row r="374" ht="12.75" hidden="1"/>
    <row r="375" ht="12.75" hidden="1"/>
    <row r="376" ht="12.75" hidden="1"/>
    <row r="377" ht="12.75" hidden="1"/>
    <row r="378" ht="12.75" hidden="1"/>
    <row r="379" ht="12.75" hidden="1"/>
    <row r="380" ht="12.75" hidden="1"/>
    <row r="381" ht="12.75" hidden="1"/>
    <row r="382" ht="12.75" hidden="1"/>
    <row r="383" ht="12.75" hidden="1"/>
    <row r="384" ht="12.75" hidden="1"/>
    <row r="385" ht="12.75" hidden="1"/>
    <row r="386" ht="12.75" hidden="1"/>
    <row r="387" ht="12.75" hidden="1"/>
    <row r="388" ht="12.75" hidden="1"/>
    <row r="389" ht="12.75" hidden="1"/>
    <row r="390" ht="12.75" hidden="1"/>
    <row r="391" ht="12.75" hidden="1"/>
    <row r="392" ht="12.75" hidden="1"/>
    <row r="393" ht="12.75" hidden="1"/>
    <row r="394" ht="12.75" hidden="1"/>
    <row r="395" ht="12.75" hidden="1"/>
    <row r="396" ht="12.75" hidden="1"/>
    <row r="397" ht="12.75" hidden="1"/>
    <row r="398" ht="12.75" hidden="1"/>
    <row r="399" ht="12.75" hidden="1"/>
    <row r="400" ht="12.75" hidden="1"/>
    <row r="401" ht="12.75" hidden="1"/>
    <row r="402" ht="12.75" hidden="1"/>
    <row r="403" ht="12.75" hidden="1"/>
    <row r="404" ht="12.75" hidden="1"/>
    <row r="405" ht="12.75" hidden="1"/>
    <row r="406" ht="12.75" hidden="1"/>
    <row r="407" ht="12.75" hidden="1"/>
    <row r="408" ht="12.75" hidden="1"/>
    <row r="409" ht="12.75" hidden="1"/>
    <row r="410" ht="12.75" hidden="1"/>
    <row r="411" ht="12.75" hidden="1"/>
    <row r="412" ht="12.75" hidden="1"/>
    <row r="413" ht="12.75" hidden="1"/>
    <row r="414" ht="12.75" hidden="1"/>
    <row r="415" ht="12.75" hidden="1"/>
    <row r="416" ht="12.75" hidden="1"/>
    <row r="417" ht="12.75" hidden="1"/>
    <row r="418" ht="12.75" hidden="1"/>
    <row r="419" ht="12.75" hidden="1"/>
    <row r="420" ht="12.75" hidden="1"/>
    <row r="421" ht="12.75" hidden="1"/>
    <row r="422" ht="12.75" hidden="1"/>
    <row r="423" ht="12.75" hidden="1"/>
    <row r="424" ht="12.75" hidden="1"/>
    <row r="425" ht="12.75" hidden="1"/>
    <row r="426" ht="12.75" hidden="1"/>
    <row r="427" ht="12.75" hidden="1"/>
    <row r="428" ht="12.75" hidden="1"/>
    <row r="429" ht="12.75" hidden="1"/>
    <row r="430" ht="12.75" hidden="1"/>
    <row r="431" ht="12.75" hidden="1"/>
    <row r="432" ht="12.75" hidden="1"/>
    <row r="433" ht="12.75" hidden="1"/>
    <row r="434" ht="12.75" hidden="1"/>
    <row r="435" ht="12.75" hidden="1"/>
    <row r="436" ht="12.75" hidden="1"/>
    <row r="437" ht="12.75" hidden="1"/>
    <row r="438" ht="12.75" hidden="1"/>
    <row r="439" ht="12.75" hidden="1"/>
    <row r="440" ht="12.75" hidden="1"/>
    <row r="441" ht="12.75" hidden="1"/>
    <row r="442" ht="12.75" hidden="1"/>
    <row r="443" ht="12.75" hidden="1"/>
    <row r="444" ht="12.75" hidden="1"/>
    <row r="445" ht="12.75" hidden="1"/>
    <row r="446" ht="12.75" hidden="1"/>
    <row r="447" ht="12.75" hidden="1"/>
    <row r="448" ht="12.75" hidden="1"/>
    <row r="449" ht="12.75" hidden="1"/>
    <row r="450" ht="12.75" hidden="1"/>
    <row r="451" ht="12.75" hidden="1"/>
    <row r="452" ht="12.75" hidden="1"/>
    <row r="453" ht="12.75" hidden="1"/>
    <row r="454" ht="12.75" hidden="1"/>
    <row r="455" ht="12.75" hidden="1"/>
    <row r="456" ht="12.75" hidden="1"/>
    <row r="457" ht="12.75" hidden="1"/>
    <row r="458" ht="12.75" hidden="1"/>
    <row r="459" ht="12.75" hidden="1"/>
    <row r="460" ht="12.75" hidden="1"/>
    <row r="461" ht="12.75" hidden="1"/>
    <row r="462" ht="12.75" hidden="1"/>
    <row r="463" ht="12.75" hidden="1"/>
    <row r="464" ht="12.75" hidden="1"/>
    <row r="465" ht="12.75" hidden="1"/>
    <row r="466" ht="12.75" hidden="1"/>
    <row r="467" ht="12.75" hidden="1"/>
    <row r="468" ht="12.75" hidden="1"/>
    <row r="469" ht="12.75" hidden="1"/>
    <row r="470" ht="12.75" hidden="1"/>
    <row r="471" ht="12.75" hidden="1"/>
    <row r="472" ht="12.75" hidden="1"/>
    <row r="473" ht="12.75" hidden="1"/>
    <row r="474" ht="12.75" hidden="1"/>
    <row r="475" ht="12.75" hidden="1"/>
    <row r="476" ht="12.75" hidden="1"/>
    <row r="477" ht="12.75" hidden="1"/>
    <row r="478" ht="12.75" hidden="1"/>
    <row r="479" ht="12.75" hidden="1"/>
    <row r="480" ht="12.75" hidden="1"/>
    <row r="481" ht="12.75" hidden="1"/>
    <row r="482" ht="12.75" hidden="1"/>
    <row r="483" ht="12.75" hidden="1"/>
    <row r="484" ht="12.75" hidden="1"/>
    <row r="485" ht="12.75" hidden="1"/>
    <row r="486" ht="12.75" hidden="1"/>
    <row r="487" ht="12.75" hidden="1"/>
    <row r="488" ht="12.75" hidden="1"/>
    <row r="489" ht="12.75" hidden="1"/>
    <row r="490" ht="12.75" hidden="1"/>
    <row r="491" ht="12.75" hidden="1"/>
    <row r="492" ht="12.75" hidden="1"/>
    <row r="493" ht="12.75" hidden="1"/>
    <row r="494" ht="12.75" hidden="1"/>
    <row r="495" ht="12.75" hidden="1"/>
    <row r="496" ht="12.75" hidden="1"/>
    <row r="497" ht="12.75" hidden="1"/>
    <row r="498" ht="12.75" hidden="1"/>
    <row r="499" ht="12.75" hidden="1"/>
    <row r="500" ht="12.75" hidden="1"/>
    <row r="501" ht="12.75" hidden="1"/>
    <row r="502" ht="12.75" hidden="1"/>
    <row r="503" ht="12.75" hidden="1"/>
    <row r="504" ht="12.75" hidden="1"/>
    <row r="505" ht="12.75" hidden="1"/>
    <row r="506" ht="12.75" hidden="1"/>
    <row r="507" ht="12.75" hidden="1"/>
    <row r="508" ht="12.75" hidden="1"/>
    <row r="509" ht="12.75" hidden="1"/>
    <row r="510" ht="12.75" hidden="1"/>
    <row r="511" ht="12.75" hidden="1"/>
    <row r="512" ht="12.75" hidden="1"/>
    <row r="513" ht="12.75" hidden="1"/>
    <row r="514" ht="12.75" hidden="1"/>
    <row r="515" ht="12.75" hidden="1"/>
    <row r="516" ht="12.75" hidden="1"/>
    <row r="517" ht="12.75" hidden="1"/>
    <row r="518" ht="12.75" hidden="1"/>
    <row r="519" ht="12.75" hidden="1"/>
    <row r="520" ht="12.75" hidden="1"/>
    <row r="521" ht="12.75" hidden="1"/>
    <row r="522" ht="12.75" hidden="1"/>
    <row r="523" ht="12.75" hidden="1"/>
    <row r="524" ht="12.75" hidden="1"/>
    <row r="525" ht="12.75" hidden="1"/>
    <row r="526" ht="12.75" hidden="1"/>
    <row r="527" ht="12.75" hidden="1"/>
    <row r="528" ht="12.75" hidden="1"/>
    <row r="529" ht="12.75" hidden="1"/>
    <row r="530" ht="12.75" hidden="1"/>
    <row r="531" ht="12.75" hidden="1"/>
    <row r="532" ht="12.75" hidden="1"/>
    <row r="533" ht="12.75" hidden="1"/>
    <row r="534" ht="12.75" hidden="1"/>
    <row r="535" ht="12.75" hidden="1"/>
    <row r="536" ht="12.75" hidden="1"/>
    <row r="537" ht="12.75" hidden="1"/>
    <row r="538" ht="12.75" hidden="1"/>
    <row r="539" ht="12.75" hidden="1"/>
    <row r="540" ht="12.75" hidden="1"/>
    <row r="541" ht="12.75" hidden="1"/>
    <row r="542" ht="12.75" hidden="1"/>
    <row r="543" ht="12.75" hidden="1"/>
    <row r="544" ht="12.75" hidden="1"/>
    <row r="545" ht="12.75" hidden="1"/>
    <row r="546" ht="12.75" hidden="1"/>
    <row r="547" ht="12.75" hidden="1"/>
    <row r="548" ht="12.75" hidden="1"/>
    <row r="549" ht="12.75" hidden="1"/>
    <row r="550" ht="12.75" hidden="1"/>
    <row r="551" ht="12.75" hidden="1"/>
    <row r="552" ht="12.75" hidden="1"/>
    <row r="553" ht="12.75" hidden="1"/>
    <row r="554" ht="12.75" hidden="1"/>
    <row r="555" ht="12.75" hidden="1"/>
    <row r="556" ht="12.75" hidden="1"/>
    <row r="557" ht="12.75" hidden="1"/>
    <row r="558" ht="12.75" hidden="1"/>
    <row r="559" ht="12.75" hidden="1"/>
    <row r="560" ht="12.75" hidden="1"/>
    <row r="561" ht="12.75" hidden="1"/>
    <row r="562" ht="12.75" hidden="1"/>
    <row r="563" ht="12.75" hidden="1"/>
    <row r="564" ht="12.75" hidden="1"/>
    <row r="565" ht="12.75" hidden="1"/>
    <row r="566" ht="12.75" hidden="1"/>
    <row r="567" ht="12.75" hidden="1"/>
    <row r="568" ht="12.75" hidden="1"/>
    <row r="569" ht="12.75" hidden="1"/>
    <row r="570" ht="12.75" hidden="1"/>
    <row r="571" ht="12.75" hidden="1"/>
    <row r="572" ht="12.75" hidden="1"/>
    <row r="573" ht="12.75" hidden="1"/>
    <row r="574" ht="12.75" hidden="1"/>
    <row r="575" ht="12.75" hidden="1"/>
    <row r="576" ht="12.75" hidden="1"/>
    <row r="577" ht="12.75" hidden="1"/>
    <row r="578" ht="12.75" hidden="1"/>
    <row r="579" ht="12.75" hidden="1"/>
    <row r="580" ht="12.75" hidden="1"/>
    <row r="581" ht="12.75" hidden="1"/>
    <row r="582" ht="12.75" hidden="1"/>
    <row r="583" ht="12.75" hidden="1"/>
    <row r="584" ht="12.75" hidden="1"/>
    <row r="585" ht="12.75" hidden="1"/>
    <row r="586" ht="12.75" hidden="1"/>
    <row r="587" ht="12.75" hidden="1"/>
    <row r="588" ht="12.75" hidden="1"/>
    <row r="589" ht="12.75" hidden="1"/>
    <row r="590" ht="12.75" hidden="1"/>
    <row r="591" ht="12.75" hidden="1"/>
    <row r="592" ht="12.75" hidden="1"/>
    <row r="593" ht="12.75" hidden="1"/>
    <row r="594" ht="12.75" hidden="1"/>
    <row r="595" ht="12.75" hidden="1"/>
    <row r="596" ht="12.75" hidden="1"/>
    <row r="597" ht="12.75" hidden="1"/>
    <row r="598" ht="12.75" hidden="1"/>
    <row r="599" ht="12.75" hidden="1"/>
    <row r="600" ht="12.75" hidden="1"/>
    <row r="601" ht="12.75" hidden="1"/>
    <row r="602" ht="12.75" hidden="1"/>
    <row r="603" ht="12.75" hidden="1"/>
    <row r="604" ht="12.75" hidden="1"/>
    <row r="605" ht="12.75" hidden="1"/>
    <row r="606" ht="12.75" hidden="1"/>
    <row r="607" ht="12.75" hidden="1"/>
    <row r="608" ht="12.75" hidden="1"/>
    <row r="609" ht="12.75" hidden="1"/>
    <row r="610" ht="12.75" hidden="1"/>
    <row r="611" ht="12.75" hidden="1"/>
    <row r="612" ht="12.75" hidden="1"/>
    <row r="613" ht="12.75" hidden="1"/>
    <row r="614" ht="12.75" hidden="1"/>
    <row r="615" ht="12.75" hidden="1"/>
    <row r="616" ht="12.75" hidden="1"/>
    <row r="617" ht="12.75" hidden="1"/>
    <row r="618" ht="12.75" hidden="1"/>
    <row r="619" ht="12.75" hidden="1"/>
    <row r="620" ht="12.75" hidden="1"/>
    <row r="621" ht="12.75" hidden="1"/>
    <row r="622" ht="12.75" hidden="1"/>
    <row r="623" ht="12.75" hidden="1"/>
    <row r="624" ht="12.75" hidden="1"/>
    <row r="625" ht="12.75" hidden="1"/>
    <row r="626" ht="12.75" hidden="1"/>
    <row r="627" ht="12.75" hidden="1"/>
    <row r="628" ht="12.75" hidden="1"/>
    <row r="629" ht="12.75" hidden="1"/>
    <row r="630" ht="12.75" hidden="1"/>
    <row r="631" ht="12.75" hidden="1"/>
    <row r="632" ht="12.75" hidden="1"/>
    <row r="633" ht="12.75" hidden="1"/>
    <row r="634" ht="12.75" hidden="1"/>
    <row r="635" ht="12.75" hidden="1"/>
    <row r="636" ht="12.75" hidden="1"/>
    <row r="637" ht="12.75" hidden="1"/>
    <row r="638" ht="12.75" hidden="1"/>
    <row r="639" ht="12.75" hidden="1"/>
    <row r="640" ht="12.75" hidden="1"/>
    <row r="641" ht="12.75" hidden="1"/>
    <row r="642" ht="12.75" hidden="1"/>
    <row r="643" ht="12.75" hidden="1"/>
    <row r="644" ht="12.75" hidden="1"/>
    <row r="645" ht="12.75" hidden="1"/>
    <row r="646" ht="12.75" hidden="1"/>
    <row r="647" ht="12.75" hidden="1"/>
    <row r="648" ht="12.75" hidden="1"/>
    <row r="649" ht="12.75" hidden="1"/>
    <row r="650" ht="12.75" hidden="1"/>
    <row r="651" ht="12.75" hidden="1"/>
    <row r="652" ht="12.75" hidden="1"/>
    <row r="653" ht="12.75" hidden="1"/>
    <row r="654" ht="12.75" hidden="1"/>
    <row r="655" ht="12.75" hidden="1"/>
    <row r="656" ht="12.75" hidden="1"/>
    <row r="657" ht="12.75" hidden="1"/>
    <row r="658" ht="12.75" hidden="1"/>
    <row r="659" ht="12.75" hidden="1"/>
    <row r="660" ht="12.75" hidden="1"/>
    <row r="661" ht="12.75" hidden="1"/>
    <row r="662" ht="12.75" hidden="1"/>
    <row r="663" ht="12.75" hidden="1"/>
    <row r="664" ht="12.75" hidden="1"/>
    <row r="665" ht="12.75" hidden="1"/>
    <row r="666" ht="12.75" hidden="1"/>
    <row r="667" ht="12.75" hidden="1"/>
    <row r="668" ht="12.75" hidden="1"/>
    <row r="669" ht="12.75" hidden="1"/>
    <row r="670" ht="12.75" hidden="1"/>
    <row r="671" ht="12.75" hidden="1"/>
    <row r="672" ht="12.75" hidden="1"/>
    <row r="673" ht="12.75" hidden="1"/>
    <row r="674" ht="12.75" hidden="1"/>
    <row r="675" ht="12.75" hidden="1"/>
    <row r="676" ht="12.75" hidden="1"/>
    <row r="677" ht="12.75" hidden="1"/>
    <row r="678" ht="12.75" hidden="1"/>
    <row r="679" ht="12.75" hidden="1"/>
    <row r="680" ht="12.75" hidden="1"/>
    <row r="681" ht="12.75" hidden="1"/>
    <row r="682" ht="12.75" hidden="1"/>
    <row r="683" ht="12.75" hidden="1"/>
    <row r="684" ht="12.75" hidden="1"/>
    <row r="685" ht="12.75" hidden="1"/>
    <row r="686" ht="12.75" hidden="1"/>
    <row r="687" ht="12.75" hidden="1"/>
    <row r="688" ht="12.75" hidden="1"/>
    <row r="689" ht="12.75" hidden="1"/>
    <row r="690" ht="12.75" hidden="1"/>
    <row r="691" ht="12.75" hidden="1"/>
    <row r="692" ht="12.75" hidden="1"/>
    <row r="693" ht="12.75" hidden="1"/>
    <row r="694" ht="12.75" hidden="1"/>
    <row r="695" ht="12.75" hidden="1"/>
    <row r="696" ht="12.75" hidden="1"/>
    <row r="697" ht="12.75" hidden="1"/>
    <row r="698" ht="12.75" hidden="1"/>
    <row r="699" ht="12.75" hidden="1"/>
    <row r="700" ht="12.75" hidden="1"/>
    <row r="701" ht="12.75" hidden="1"/>
    <row r="702" ht="12.75" hidden="1"/>
    <row r="703" ht="12.75" hidden="1"/>
    <row r="704" ht="12.75" hidden="1"/>
    <row r="705" ht="12.75" hidden="1"/>
    <row r="706" ht="12.75" hidden="1"/>
    <row r="707" ht="12.75" hidden="1"/>
    <row r="708" ht="12.75" hidden="1"/>
    <row r="709" ht="12.75" hidden="1"/>
    <row r="710" ht="12.75" hidden="1"/>
    <row r="711" ht="12.75" hidden="1"/>
    <row r="712" ht="12.75" hidden="1"/>
    <row r="713" ht="12.75" hidden="1"/>
    <row r="714" ht="12.75" hidden="1"/>
    <row r="715" ht="12.75" hidden="1"/>
    <row r="716" ht="12.75" hidden="1"/>
    <row r="717" ht="12.75" hidden="1"/>
    <row r="718" ht="12.75" hidden="1"/>
    <row r="719" ht="12.75" hidden="1"/>
    <row r="720" ht="12.75" hidden="1"/>
    <row r="721" ht="12.75" hidden="1"/>
    <row r="722" ht="12.75" hidden="1"/>
    <row r="723" ht="12.75" hidden="1"/>
    <row r="724" ht="12.75" hidden="1"/>
    <row r="725" ht="12.75" hidden="1"/>
    <row r="726" ht="12.75" hidden="1"/>
    <row r="727" ht="12.75" hidden="1"/>
    <row r="728" ht="12.75" hidden="1"/>
    <row r="729" ht="12.75" hidden="1"/>
    <row r="730" ht="12.75" hidden="1"/>
    <row r="731" ht="12.75" hidden="1"/>
    <row r="732" ht="12.75" hidden="1"/>
    <row r="733" ht="12.75" hidden="1"/>
    <row r="734" ht="12.75" hidden="1"/>
    <row r="735" ht="12.75" hidden="1"/>
    <row r="736" ht="12.75" hidden="1"/>
    <row r="737" ht="12.75" hidden="1"/>
    <row r="738" ht="12.75" hidden="1"/>
    <row r="739" ht="12.75" hidden="1"/>
    <row r="740" ht="12.75" hidden="1"/>
    <row r="741" ht="12.75" hidden="1"/>
    <row r="742" ht="12.75" hidden="1"/>
    <row r="743" ht="12.75" hidden="1"/>
    <row r="744" ht="12.75" hidden="1"/>
    <row r="745" ht="12.75" hidden="1"/>
    <row r="746" ht="12.75" hidden="1"/>
    <row r="747" ht="12.75" hidden="1"/>
    <row r="748" ht="12.75" hidden="1"/>
    <row r="749" ht="12.75" hidden="1"/>
    <row r="750" ht="12.75" hidden="1"/>
    <row r="751" ht="12.75" hidden="1"/>
    <row r="752" ht="12.75" hidden="1"/>
    <row r="753" ht="12.75" hidden="1"/>
    <row r="754" ht="12.75" hidden="1"/>
    <row r="755" ht="12.75" hidden="1"/>
    <row r="756" ht="12.75" hidden="1"/>
    <row r="757" ht="12.75" hidden="1"/>
    <row r="758" ht="12.75" hidden="1"/>
    <row r="759" ht="12.75" hidden="1"/>
    <row r="760" ht="12.75" hidden="1"/>
    <row r="761" ht="12.75" hidden="1"/>
    <row r="762" ht="12.75" hidden="1"/>
    <row r="763" ht="12.75" hidden="1"/>
    <row r="764" ht="12.75" hidden="1"/>
    <row r="765" ht="12.75" hidden="1"/>
    <row r="766" ht="12.75" hidden="1"/>
    <row r="767" ht="12.75" hidden="1"/>
    <row r="768" ht="12.75" hidden="1"/>
    <row r="769" ht="12.75" hidden="1"/>
    <row r="770" ht="12.75" hidden="1"/>
    <row r="771" ht="12.75" hidden="1"/>
    <row r="772" ht="12.75" hidden="1"/>
    <row r="773" ht="12.75" hidden="1"/>
    <row r="774" ht="12.75" hidden="1"/>
    <row r="775" ht="12.75" hidden="1"/>
    <row r="776" ht="12.75" hidden="1"/>
    <row r="777" ht="12.75" hidden="1"/>
    <row r="778" ht="12.75" hidden="1"/>
    <row r="779" ht="12.75" hidden="1"/>
    <row r="780" ht="12.75" hidden="1"/>
    <row r="781" ht="12.75" hidden="1"/>
    <row r="782" ht="12.75" hidden="1"/>
    <row r="783" ht="12.75" hidden="1"/>
    <row r="784" ht="12.75" hidden="1"/>
    <row r="785" ht="12.75" hidden="1"/>
    <row r="786" ht="12.75" hidden="1"/>
    <row r="787" ht="12.75" hidden="1"/>
    <row r="788" ht="12.75" hidden="1"/>
    <row r="789" ht="12.75" hidden="1"/>
    <row r="790" ht="12.75" hidden="1"/>
    <row r="791" ht="12.75" hidden="1"/>
    <row r="792" ht="12.75" hidden="1"/>
    <row r="793" ht="12.75" hidden="1"/>
    <row r="794" ht="12.75" hidden="1"/>
    <row r="795" ht="12.75" hidden="1"/>
    <row r="796" ht="12.75" hidden="1"/>
    <row r="797" ht="12.75" hidden="1"/>
    <row r="798" ht="12.75" hidden="1"/>
    <row r="799" ht="12.75" hidden="1"/>
    <row r="800" ht="12.75" hidden="1"/>
    <row r="801" ht="12.75" hidden="1"/>
    <row r="802" ht="12.75" hidden="1"/>
    <row r="803" ht="12.75" hidden="1"/>
    <row r="804" ht="12.75" hidden="1"/>
    <row r="805" ht="12.75" hidden="1"/>
    <row r="806" ht="12.75" hidden="1"/>
    <row r="807" ht="12.75" hidden="1"/>
    <row r="808" ht="12.75" hidden="1"/>
    <row r="809" ht="12.75" hidden="1"/>
    <row r="810" ht="12.75" hidden="1"/>
    <row r="811" ht="12.75" hidden="1"/>
    <row r="812" ht="12.75" hidden="1"/>
    <row r="813" ht="12.75" hidden="1"/>
    <row r="814" ht="12.75" hidden="1"/>
    <row r="815" ht="12.75" hidden="1"/>
    <row r="816" ht="12.75" hidden="1"/>
    <row r="817" ht="12.75" hidden="1"/>
    <row r="818" ht="12.75" hidden="1"/>
    <row r="819" ht="12.75" hidden="1"/>
    <row r="820" ht="12.75" hidden="1"/>
    <row r="821" ht="12.75" hidden="1"/>
    <row r="822" ht="12.75" hidden="1"/>
    <row r="823" ht="12.75" hidden="1"/>
    <row r="824" ht="12.75" hidden="1"/>
    <row r="825" ht="12.75" hidden="1"/>
    <row r="826" ht="12.75" hidden="1"/>
    <row r="827" ht="12.75" hidden="1"/>
    <row r="828" ht="12.75" hidden="1"/>
    <row r="829" ht="12.75" hidden="1"/>
    <row r="830" ht="12.75" hidden="1"/>
    <row r="831" ht="12.75" hidden="1"/>
    <row r="832" ht="12.75" hidden="1"/>
    <row r="833" ht="12.75" hidden="1"/>
    <row r="834" ht="12.75" hidden="1"/>
    <row r="835" ht="12.75" hidden="1"/>
    <row r="836" ht="12.75" hidden="1"/>
    <row r="837" ht="12.75" hidden="1"/>
    <row r="838" ht="12.75" hidden="1"/>
    <row r="839" ht="12.75" hidden="1"/>
    <row r="840" ht="12.75" hidden="1"/>
    <row r="841" ht="12.75" hidden="1"/>
    <row r="842" ht="12.75" hidden="1"/>
    <row r="843" ht="12.75" hidden="1"/>
    <row r="844" ht="12.75" hidden="1"/>
    <row r="845" ht="12.75" hidden="1"/>
    <row r="846" ht="12.75" hidden="1"/>
    <row r="847" ht="12.75" hidden="1"/>
    <row r="848" ht="12.75" hidden="1"/>
    <row r="849" ht="12.75" hidden="1"/>
    <row r="850" ht="12.75" hidden="1"/>
    <row r="851" ht="12.75" hidden="1"/>
    <row r="852" ht="12.75" hidden="1"/>
    <row r="853" ht="12.75" hidden="1"/>
    <row r="854" ht="12.75" hidden="1"/>
    <row r="855" ht="12.75" hidden="1"/>
    <row r="856" ht="12.75" hidden="1"/>
    <row r="857" ht="12.75" hidden="1"/>
    <row r="858" ht="12.75" hidden="1"/>
    <row r="859" ht="12.75" hidden="1"/>
    <row r="860" ht="12.75" hidden="1"/>
    <row r="861" ht="12.75" hidden="1"/>
    <row r="862" ht="12.75" hidden="1"/>
    <row r="863" ht="12.75" hidden="1"/>
    <row r="864" ht="12.75" hidden="1"/>
    <row r="865" ht="12.75" hidden="1"/>
    <row r="866" ht="12.75" hidden="1"/>
    <row r="867" ht="12.75" hidden="1"/>
    <row r="868" ht="12.75" hidden="1"/>
    <row r="869" ht="12.75" hidden="1"/>
    <row r="870" ht="12.75" hidden="1"/>
    <row r="871" ht="12.75" hidden="1"/>
    <row r="872" ht="12.75" hidden="1"/>
    <row r="873" ht="12.75" hidden="1"/>
    <row r="874" ht="12.75" hidden="1"/>
    <row r="875" ht="12.75" hidden="1"/>
    <row r="876" ht="12.75" hidden="1"/>
    <row r="877" ht="12.75" hidden="1"/>
    <row r="878" ht="12.75" hidden="1"/>
    <row r="879" ht="12.75" hidden="1"/>
    <row r="880" ht="12.75" hidden="1"/>
    <row r="881" ht="12.75" hidden="1"/>
    <row r="882" ht="12.75" hidden="1"/>
    <row r="883" ht="12.75" hidden="1"/>
    <row r="884" ht="12.75" hidden="1"/>
    <row r="885" ht="12.75" hidden="1"/>
    <row r="886" ht="12.75" hidden="1"/>
    <row r="887" ht="12.75" hidden="1"/>
    <row r="888" ht="12.75" hidden="1"/>
    <row r="889" ht="12.75" hidden="1"/>
    <row r="890" ht="12.75" hidden="1"/>
    <row r="891" ht="12.75" hidden="1"/>
    <row r="892" ht="12.75" hidden="1"/>
    <row r="893" ht="12.75" hidden="1"/>
    <row r="894" ht="12.75" hidden="1"/>
    <row r="895" ht="12.75" hidden="1"/>
    <row r="896" ht="12.75" hidden="1"/>
    <row r="897" ht="12.75" hidden="1"/>
    <row r="898" ht="12.75" hidden="1"/>
    <row r="899" ht="12.75" hidden="1"/>
    <row r="900" ht="12.75" hidden="1"/>
    <row r="901" ht="12.75" hidden="1"/>
    <row r="902" ht="12.75" hidden="1"/>
    <row r="903" ht="12.75" hidden="1"/>
    <row r="904" ht="12.75" hidden="1"/>
    <row r="905" ht="12.75" hidden="1"/>
    <row r="906" ht="12.75" hidden="1"/>
    <row r="907" ht="12.75" hidden="1"/>
    <row r="908" ht="12.75" hidden="1"/>
    <row r="909" ht="12.75" hidden="1"/>
    <row r="910" ht="12.75" hidden="1"/>
    <row r="911" ht="12.75" hidden="1"/>
    <row r="912" ht="12.75" hidden="1"/>
    <row r="913" ht="12.75" hidden="1"/>
    <row r="914" ht="12.75" hidden="1"/>
    <row r="915" ht="12.75" hidden="1"/>
    <row r="916" ht="12.75" hidden="1"/>
    <row r="917" ht="12.75" hidden="1"/>
    <row r="918" ht="12.75" hidden="1"/>
    <row r="919" ht="12.75" hidden="1"/>
    <row r="920" ht="12.75" hidden="1"/>
    <row r="921" ht="12.75" hidden="1"/>
    <row r="922" ht="12.75" hidden="1"/>
    <row r="923" ht="12.75" hidden="1"/>
    <row r="924" ht="12.75" hidden="1"/>
    <row r="925" ht="12.75" hidden="1"/>
    <row r="926" ht="12.75" hidden="1"/>
    <row r="927" ht="12.75" hidden="1"/>
    <row r="928" ht="12.75" hidden="1"/>
    <row r="929" ht="12.75" hidden="1"/>
    <row r="930" ht="12.75" hidden="1"/>
    <row r="931" ht="12.75" hidden="1"/>
    <row r="932" ht="12.75" hidden="1"/>
    <row r="933" ht="12.75" hidden="1"/>
    <row r="934" ht="12.75" hidden="1"/>
    <row r="935" ht="12.75" hidden="1"/>
    <row r="936" ht="12.75" hidden="1"/>
    <row r="937" ht="12.75" hidden="1"/>
    <row r="938" ht="12.75" hidden="1"/>
    <row r="939" ht="12.75" hidden="1"/>
    <row r="940" ht="12.75" hidden="1"/>
    <row r="941" ht="12.75" hidden="1"/>
    <row r="942" ht="12.75" hidden="1"/>
    <row r="943" ht="12.75" hidden="1"/>
    <row r="944" ht="12.75" hidden="1"/>
    <row r="945" ht="12.75" hidden="1"/>
    <row r="946" ht="12.75" hidden="1"/>
    <row r="947" ht="12.75" hidden="1"/>
    <row r="948" ht="12.75" hidden="1"/>
    <row r="949" ht="12.75" hidden="1"/>
    <row r="950" ht="12.75" hidden="1"/>
    <row r="951" ht="12.75" hidden="1"/>
    <row r="952" ht="12.75" hidden="1"/>
    <row r="953" ht="12.75" hidden="1"/>
    <row r="954" ht="12.75" hidden="1"/>
    <row r="955" ht="12.75" hidden="1"/>
    <row r="956" ht="12.75" hidden="1"/>
    <row r="957" ht="12.75" hidden="1"/>
    <row r="958" ht="12.75" hidden="1"/>
    <row r="959" ht="12.75" hidden="1"/>
    <row r="960" ht="12.75" hidden="1"/>
    <row r="961" ht="12.75" hidden="1"/>
    <row r="962" ht="12.75" hidden="1"/>
    <row r="963" ht="12.75" hidden="1"/>
    <row r="964" ht="12.75" hidden="1"/>
    <row r="965" ht="12.75" hidden="1"/>
    <row r="966" ht="12.75" hidden="1"/>
    <row r="967" ht="12.75" hidden="1"/>
    <row r="968" ht="12.75" hidden="1"/>
    <row r="969" ht="12.75" hidden="1"/>
    <row r="970" ht="12.75" hidden="1"/>
    <row r="971" ht="12.75" hidden="1"/>
    <row r="972" ht="12.75" hidden="1"/>
    <row r="973" ht="12.75" hidden="1"/>
    <row r="974" ht="12.75" hidden="1"/>
    <row r="975" ht="12.75" hidden="1"/>
    <row r="976" ht="12.75" hidden="1"/>
    <row r="977" ht="12.75" hidden="1"/>
    <row r="978" ht="12.75" hidden="1"/>
    <row r="979" ht="12.75" hidden="1"/>
    <row r="980" ht="12.75" hidden="1"/>
    <row r="981" ht="12.75" hidden="1"/>
    <row r="982" ht="12.75" hidden="1"/>
    <row r="983" ht="12.75" hidden="1"/>
    <row r="984" ht="12.75" hidden="1"/>
    <row r="985" ht="12.75" hidden="1"/>
    <row r="986" ht="12.75" hidden="1"/>
    <row r="987" ht="12.75" hidden="1"/>
    <row r="988" ht="12.75" hidden="1"/>
    <row r="989" ht="12.75" hidden="1"/>
    <row r="990" ht="12.75" hidden="1"/>
    <row r="991" ht="12.75" hidden="1"/>
    <row r="992" ht="12.75" hidden="1"/>
    <row r="993" ht="12.75" hidden="1"/>
    <row r="994" ht="12.75" hidden="1"/>
    <row r="995" ht="12.75" hidden="1"/>
    <row r="996" ht="12.75" hidden="1"/>
    <row r="997" ht="12.75" hidden="1"/>
    <row r="998" ht="12.75" hidden="1"/>
    <row r="999" ht="12.75" hidden="1"/>
    <row r="1000" ht="12.75" hidden="1"/>
    <row r="1001" ht="12.75" hidden="1"/>
    <row r="1002" ht="12.75" hidden="1"/>
    <row r="1003" ht="12.75" hidden="1"/>
    <row r="1004" ht="12.75" hidden="1"/>
    <row r="1005" ht="12.75" hidden="1"/>
    <row r="1006" ht="12.75" hidden="1"/>
    <row r="1007" ht="12.75" hidden="1"/>
    <row r="1008" ht="12.75" hidden="1"/>
    <row r="1009" ht="12.75" hidden="1"/>
    <row r="1010" ht="12.75" hidden="1"/>
    <row r="1011" ht="12.75" hidden="1"/>
    <row r="1012" ht="12.75" hidden="1"/>
    <row r="1013" ht="12.75" hidden="1"/>
    <row r="1014" ht="12.75" hidden="1"/>
    <row r="1015" ht="12.75" hidden="1"/>
    <row r="1016" ht="12.75" hidden="1"/>
    <row r="1017" ht="12.75" hidden="1"/>
    <row r="1018" ht="12.75" hidden="1"/>
    <row r="1019" ht="12.75" hidden="1"/>
    <row r="1020" ht="12.75" hidden="1"/>
    <row r="1021" ht="12.75" hidden="1"/>
    <row r="1022" ht="12.75" hidden="1"/>
    <row r="1023" ht="12.75" hidden="1"/>
    <row r="1024" ht="12.75" hidden="1"/>
    <row r="1025" ht="12.75" hidden="1"/>
    <row r="1026" ht="12.75" hidden="1"/>
    <row r="1027" ht="12.75" hidden="1"/>
    <row r="1028" ht="12.75" hidden="1"/>
    <row r="1029" ht="12.75" hidden="1"/>
    <row r="1030" ht="12.75" hidden="1"/>
    <row r="1031" ht="12.75" hidden="1"/>
    <row r="1032" ht="12.75" hidden="1"/>
    <row r="1033" ht="12.75" hidden="1"/>
    <row r="1034" ht="12.75" hidden="1"/>
    <row r="1035" ht="12.75" hidden="1"/>
    <row r="1036" ht="12.75" hidden="1"/>
    <row r="1037" ht="12.75" hidden="1"/>
    <row r="1038" ht="12.75" hidden="1"/>
    <row r="1039" ht="12.75" hidden="1"/>
    <row r="1040" ht="12.75" hidden="1"/>
    <row r="1041" ht="12.75" hidden="1"/>
    <row r="1042" ht="12.75" hidden="1"/>
    <row r="1043" ht="12.75" hidden="1"/>
    <row r="1044" ht="12.75" hidden="1"/>
    <row r="1045" ht="12.75" hidden="1"/>
    <row r="1046" ht="12.75" hidden="1"/>
    <row r="1047" ht="12.75" hidden="1"/>
    <row r="1048" ht="12.75" hidden="1"/>
    <row r="1049" ht="12.75" hidden="1"/>
    <row r="1050" ht="12.75" hidden="1"/>
    <row r="1051" ht="12.75" hidden="1"/>
    <row r="1052" ht="12.75" hidden="1"/>
    <row r="1053" ht="12.75" hidden="1"/>
    <row r="1054" ht="12.75" hidden="1"/>
    <row r="1055" ht="12.75" hidden="1"/>
    <row r="1056" ht="12.75" hidden="1"/>
    <row r="1057" ht="12.75" hidden="1"/>
    <row r="1058" ht="12.75" hidden="1"/>
    <row r="1059" ht="12.75" hidden="1"/>
    <row r="1060" ht="12.75" hidden="1"/>
    <row r="1061" ht="12.75" hidden="1"/>
    <row r="1062" ht="12.75" hidden="1"/>
    <row r="1063" ht="12.75" hidden="1"/>
    <row r="1064" ht="12.75" hidden="1"/>
    <row r="1065" ht="12.75" hidden="1"/>
    <row r="1066" ht="12.75" hidden="1"/>
    <row r="1067" ht="12.75" hidden="1"/>
    <row r="1068" ht="12.75" hidden="1"/>
    <row r="1069" ht="12.75" hidden="1"/>
    <row r="1070" ht="12.75" hidden="1"/>
    <row r="1071" ht="12.75" hidden="1"/>
    <row r="1072" ht="12.75" hidden="1"/>
    <row r="1073" ht="12.75" hidden="1"/>
    <row r="1074" ht="12.75" hidden="1"/>
    <row r="1075" ht="12.75" hidden="1"/>
    <row r="1076" ht="12.75" hidden="1"/>
    <row r="1077" ht="12.75" hidden="1"/>
    <row r="1078" ht="12.75" hidden="1"/>
    <row r="1079" ht="12.75" hidden="1"/>
    <row r="1080" ht="12.75" hidden="1"/>
    <row r="1081" ht="12.75" hidden="1"/>
    <row r="1082" ht="12.75" hidden="1"/>
    <row r="1083" ht="12.75" hidden="1"/>
    <row r="1084" ht="12.75" hidden="1"/>
    <row r="1085" ht="12.75" hidden="1"/>
    <row r="1086" ht="12.75" hidden="1"/>
    <row r="1087" ht="12.75" hidden="1"/>
    <row r="1088" ht="12.75" hidden="1"/>
    <row r="1089" ht="12.75" hidden="1"/>
    <row r="1090" ht="12.75" hidden="1"/>
    <row r="1091" ht="12.75" hidden="1"/>
    <row r="1092" ht="12.75" hidden="1"/>
    <row r="1093" ht="12.75" hidden="1"/>
    <row r="1094" ht="12.75" hidden="1"/>
    <row r="1095" ht="12.75" hidden="1"/>
    <row r="1096" ht="12.75" hidden="1"/>
    <row r="1097" ht="12.75" hidden="1"/>
    <row r="1098" ht="12.75" hidden="1"/>
    <row r="1099" ht="12.75" hidden="1"/>
    <row r="1100" ht="12.75" hidden="1"/>
    <row r="1101" ht="12.75" hidden="1"/>
    <row r="1102" ht="12.75" hidden="1"/>
    <row r="1103" ht="12.75" hidden="1"/>
    <row r="1104" ht="12.75" hidden="1"/>
    <row r="1105" ht="12.75" hidden="1"/>
    <row r="1106" ht="12.75" hidden="1"/>
    <row r="1107" ht="12.75" hidden="1"/>
    <row r="1108" ht="12.75" hidden="1"/>
    <row r="1109" ht="12.75" hidden="1"/>
    <row r="1110" ht="12.75" hidden="1"/>
    <row r="1111" ht="12.75" hidden="1"/>
    <row r="1112" ht="12.75" hidden="1"/>
    <row r="1113" ht="12.75" hidden="1"/>
    <row r="1114" ht="12.75" hidden="1"/>
    <row r="1115" ht="12.75" hidden="1"/>
    <row r="1116" ht="12.75" hidden="1"/>
    <row r="1117" ht="12.75" hidden="1"/>
    <row r="1118" ht="12.75" hidden="1"/>
    <row r="1119" ht="12.75" hidden="1"/>
    <row r="1120" ht="12.75" hidden="1"/>
    <row r="1121" ht="12.75" hidden="1"/>
    <row r="1122" ht="12.75" hidden="1"/>
    <row r="1123" ht="12.75" hidden="1"/>
    <row r="1124" ht="12.75" hidden="1"/>
    <row r="1125" ht="12.75" hidden="1"/>
    <row r="1126" ht="12.75" hidden="1"/>
    <row r="1127" ht="12.75" hidden="1"/>
    <row r="1128" ht="12.75" hidden="1"/>
    <row r="1129" ht="12.75" hidden="1"/>
    <row r="1130" ht="12.75" hidden="1"/>
    <row r="1131" ht="12.75" hidden="1"/>
    <row r="1132" ht="12.75" hidden="1"/>
    <row r="1133" ht="12.75" hidden="1"/>
    <row r="1134" ht="12.75" hidden="1"/>
    <row r="1135" ht="12.75" hidden="1"/>
    <row r="1136" ht="12.75" hidden="1"/>
    <row r="1137" ht="12.75" hidden="1"/>
    <row r="1138" ht="12.75" hidden="1"/>
    <row r="1139" ht="12.75" hidden="1"/>
    <row r="1140" ht="12.75" hidden="1"/>
    <row r="1141" ht="12.75" hidden="1"/>
    <row r="1142" ht="12.75" hidden="1"/>
    <row r="1143" ht="12.75" hidden="1"/>
    <row r="1144" ht="12.75" hidden="1"/>
    <row r="1145" ht="12.75" hidden="1"/>
    <row r="1146" ht="12.75" hidden="1"/>
    <row r="1147" ht="12.75" hidden="1"/>
    <row r="1148" ht="12.75" hidden="1"/>
    <row r="1149" ht="12.75" hidden="1"/>
    <row r="1150" ht="12.75" hidden="1"/>
    <row r="1151" ht="12.75" hidden="1"/>
    <row r="1152" ht="12.75" hidden="1"/>
    <row r="1153" ht="12.75" hidden="1"/>
    <row r="1154" ht="12.75" hidden="1"/>
    <row r="1155" ht="12.75" hidden="1"/>
    <row r="1156" ht="12.75" hidden="1"/>
    <row r="1157" ht="12.75" hidden="1"/>
    <row r="1158" ht="12.75" hidden="1"/>
    <row r="1159" ht="12.75" hidden="1"/>
    <row r="1160" ht="12.75" hidden="1"/>
    <row r="1161" ht="12.75" hidden="1"/>
    <row r="1162" ht="12.75" hidden="1"/>
    <row r="1163" ht="12.75" hidden="1"/>
    <row r="1164" ht="12.75" hidden="1"/>
    <row r="1165" ht="12.75" hidden="1"/>
    <row r="1166" ht="12.75" hidden="1"/>
    <row r="1167" ht="12.75" hidden="1"/>
    <row r="1168" ht="12.75" hidden="1"/>
    <row r="1169" ht="12.75" hidden="1"/>
    <row r="1170" ht="12.75" hidden="1"/>
    <row r="1171" ht="12.75" hidden="1"/>
    <row r="1172" ht="12.75" hidden="1"/>
    <row r="1173" ht="12.75" hidden="1"/>
    <row r="1174" ht="12.75" hidden="1"/>
    <row r="1175" ht="12.75" hidden="1"/>
    <row r="1176" ht="12.75" hidden="1"/>
    <row r="1177" ht="12.75" hidden="1"/>
    <row r="1178" ht="12.75" hidden="1"/>
    <row r="1179" ht="12.75" hidden="1"/>
    <row r="1180" ht="12.75" hidden="1"/>
    <row r="1181" ht="12.75" hidden="1"/>
    <row r="1182" ht="12.75" hidden="1"/>
    <row r="1183" ht="12.75" hidden="1"/>
    <row r="1184" ht="12.75" hidden="1"/>
    <row r="1185" ht="12.75" hidden="1"/>
    <row r="1186" ht="12.75" hidden="1"/>
    <row r="1187" ht="12.75" hidden="1"/>
    <row r="1188" ht="12.75" hidden="1"/>
    <row r="1189" ht="12.75" hidden="1"/>
    <row r="1190" ht="12.75" hidden="1"/>
    <row r="1191" ht="12.75" hidden="1"/>
    <row r="1192" ht="12.75" hidden="1"/>
    <row r="1193" ht="12.75" hidden="1"/>
    <row r="1194" ht="12.75" hidden="1"/>
    <row r="1195" ht="12.75" hidden="1"/>
    <row r="1196" ht="12.75" hidden="1"/>
    <row r="1197" ht="12.75" hidden="1"/>
    <row r="1198" ht="12.75" hidden="1"/>
    <row r="1199" ht="12.75" hidden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46"/>
  <sheetViews>
    <sheetView topLeftCell="D28" workbookViewId="0">
      <selection activeCell="E11" sqref="E11:M51"/>
    </sheetView>
  </sheetViews>
  <sheetFormatPr baseColWidth="10" defaultColWidth="22.42578125" defaultRowHeight="12.75"/>
  <cols>
    <col min="1" max="1" width="29.42578125" style="3" customWidth="1"/>
    <col min="2" max="3" width="16.42578125" style="3" customWidth="1"/>
    <col min="4" max="5" width="22.42578125" style="3"/>
    <col min="6" max="14" width="15.85546875" style="3" customWidth="1"/>
    <col min="15" max="16384" width="22.42578125" style="3"/>
  </cols>
  <sheetData>
    <row r="1" spans="1:14">
      <c r="A1" s="24" t="s">
        <v>38</v>
      </c>
    </row>
    <row r="3" spans="1:14">
      <c r="A3" s="24" t="s">
        <v>39</v>
      </c>
      <c r="B3" s="25">
        <v>41222.590532407405</v>
      </c>
    </row>
    <row r="4" spans="1:14">
      <c r="A4" s="24" t="s">
        <v>40</v>
      </c>
      <c r="B4" s="25">
        <v>41360.69241909722</v>
      </c>
    </row>
    <row r="5" spans="1:14">
      <c r="A5" s="24" t="s">
        <v>78</v>
      </c>
      <c r="B5" s="24" t="s">
        <v>42</v>
      </c>
    </row>
    <row r="7" spans="1:14">
      <c r="A7" s="24" t="s">
        <v>43</v>
      </c>
      <c r="B7" s="24" t="s">
        <v>68</v>
      </c>
    </row>
    <row r="8" spans="1:14">
      <c r="A8" s="24" t="s">
        <v>45</v>
      </c>
      <c r="B8" s="24" t="s">
        <v>46</v>
      </c>
    </row>
    <row r="9" spans="1:14">
      <c r="A9" s="24" t="s">
        <v>47</v>
      </c>
      <c r="B9" s="24" t="s">
        <v>48</v>
      </c>
    </row>
    <row r="11" spans="1:14">
      <c r="A11" s="26" t="s">
        <v>36</v>
      </c>
      <c r="B11" s="26" t="s">
        <v>56</v>
      </c>
      <c r="C11" s="26" t="s">
        <v>79</v>
      </c>
      <c r="E11" s="7" t="s">
        <v>36</v>
      </c>
      <c r="F11" s="8" t="s">
        <v>69</v>
      </c>
      <c r="G11" s="8" t="s">
        <v>70</v>
      </c>
      <c r="H11" s="8" t="s">
        <v>32</v>
      </c>
      <c r="I11" s="8" t="s">
        <v>31</v>
      </c>
      <c r="J11" s="8" t="s">
        <v>35</v>
      </c>
      <c r="K11" s="8" t="s">
        <v>71</v>
      </c>
      <c r="L11" s="8" t="s">
        <v>51</v>
      </c>
      <c r="M11" s="9" t="s">
        <v>37</v>
      </c>
    </row>
    <row r="12" spans="1:14">
      <c r="A12" s="26" t="s">
        <v>0</v>
      </c>
      <c r="B12" s="27">
        <v>3.045417</v>
      </c>
      <c r="C12" s="27">
        <v>3.0624349999999998</v>
      </c>
      <c r="E12" s="28" t="s">
        <v>0</v>
      </c>
      <c r="F12" s="10">
        <f>C61</f>
        <v>6.3061000000000006E-2</v>
      </c>
      <c r="G12" s="10">
        <f>C208+C110</f>
        <v>0.57036799999999999</v>
      </c>
      <c r="H12" s="10">
        <f>C306</f>
        <v>0.36884299999999998</v>
      </c>
      <c r="I12" s="10">
        <f>C355</f>
        <v>0.57443100000000002</v>
      </c>
      <c r="J12" s="10">
        <f>C404</f>
        <v>0.37809799999999999</v>
      </c>
      <c r="K12" s="10">
        <f>C257</f>
        <v>0.57896999999999998</v>
      </c>
      <c r="L12" s="10">
        <f>C159</f>
        <v>0.52866500000000005</v>
      </c>
      <c r="M12" s="11">
        <f>SUM(F12:L12)</f>
        <v>3.0624360000000004</v>
      </c>
      <c r="N12" s="29">
        <f>M12-C12</f>
        <v>1.0000000005838672E-6</v>
      </c>
    </row>
    <row r="13" spans="1:14">
      <c r="A13" s="26" t="s">
        <v>1</v>
      </c>
      <c r="B13" s="27">
        <v>3.0740859999999999</v>
      </c>
      <c r="C13" s="27">
        <v>3.088022</v>
      </c>
      <c r="E13" s="28" t="s">
        <v>1</v>
      </c>
      <c r="F13" s="10">
        <f t="shared" ref="F13:F51" si="0">C62</f>
        <v>6.3876000000000002E-2</v>
      </c>
      <c r="G13" s="10">
        <f t="shared" ref="G13:G51" si="1">C209+C111</f>
        <v>0.57682500000000003</v>
      </c>
      <c r="H13" s="10">
        <f t="shared" ref="H13:H51" si="2">C307</f>
        <v>0.36794500000000002</v>
      </c>
      <c r="I13" s="10">
        <f t="shared" ref="I13:I51" si="3">C356</f>
        <v>0.581762</v>
      </c>
      <c r="J13" s="10">
        <f t="shared" ref="J13:J51" si="4">C405</f>
        <v>0.37977499999999997</v>
      </c>
      <c r="K13" s="10">
        <f t="shared" ref="K13:K51" si="5">C258</f>
        <v>0.58312299999999995</v>
      </c>
      <c r="L13" s="10">
        <f t="shared" ref="L13:L51" si="6">C160</f>
        <v>0.53471599999999997</v>
      </c>
      <c r="M13" s="11">
        <f t="shared" ref="M13:M51" si="7">SUM(F13:L13)</f>
        <v>3.088022</v>
      </c>
      <c r="N13" s="29">
        <f t="shared" ref="N13:N51" si="8">M13-C13</f>
        <v>0</v>
      </c>
    </row>
    <row r="14" spans="1:14">
      <c r="A14" s="26" t="s">
        <v>2</v>
      </c>
      <c r="B14" s="27">
        <v>3.2243430000000002</v>
      </c>
      <c r="C14" s="27">
        <v>3.2446860000000002</v>
      </c>
      <c r="E14" s="28" t="s">
        <v>2</v>
      </c>
      <c r="F14" s="10">
        <f t="shared" si="0"/>
        <v>6.6733000000000001E-2</v>
      </c>
      <c r="G14" s="10">
        <f t="shared" si="1"/>
        <v>0.61456199999999994</v>
      </c>
      <c r="H14" s="10">
        <f t="shared" si="2"/>
        <v>0.38939400000000002</v>
      </c>
      <c r="I14" s="10">
        <f t="shared" si="3"/>
        <v>0.61221199999999998</v>
      </c>
      <c r="J14" s="10">
        <f t="shared" si="4"/>
        <v>0.392924</v>
      </c>
      <c r="K14" s="10">
        <f t="shared" si="5"/>
        <v>0.600796</v>
      </c>
      <c r="L14" s="10">
        <f t="shared" si="6"/>
        <v>0.56806400000000001</v>
      </c>
      <c r="M14" s="11">
        <f t="shared" si="7"/>
        <v>3.244685</v>
      </c>
      <c r="N14" s="29">
        <f t="shared" si="8"/>
        <v>-1.000000000139778E-6</v>
      </c>
    </row>
    <row r="15" spans="1:14">
      <c r="A15" s="26" t="s">
        <v>57</v>
      </c>
      <c r="B15" s="27">
        <v>3.158245</v>
      </c>
      <c r="C15" s="27">
        <v>3.1842350000000001</v>
      </c>
      <c r="E15" s="28" t="s">
        <v>57</v>
      </c>
      <c r="F15" s="10">
        <f t="shared" si="0"/>
        <v>6.6340999999999997E-2</v>
      </c>
      <c r="G15" s="10">
        <f t="shared" si="1"/>
        <v>0.60503899999999999</v>
      </c>
      <c r="H15" s="10">
        <f t="shared" si="2"/>
        <v>0.43164599999999997</v>
      </c>
      <c r="I15" s="10">
        <f t="shared" si="3"/>
        <v>0.44051200000000001</v>
      </c>
      <c r="J15" s="10">
        <f t="shared" si="4"/>
        <v>0.44683200000000001</v>
      </c>
      <c r="K15" s="10">
        <f t="shared" si="5"/>
        <v>0.70119399999999998</v>
      </c>
      <c r="L15" s="10">
        <f t="shared" si="6"/>
        <v>0.49267100000000003</v>
      </c>
      <c r="M15" s="11">
        <f t="shared" si="7"/>
        <v>3.1842350000000001</v>
      </c>
      <c r="N15" s="29">
        <f t="shared" si="8"/>
        <v>0</v>
      </c>
    </row>
    <row r="16" spans="1:14">
      <c r="A16" s="26" t="s">
        <v>58</v>
      </c>
      <c r="B16" s="27">
        <v>3.1629649999999998</v>
      </c>
      <c r="C16" s="27">
        <v>3.188974</v>
      </c>
      <c r="E16" s="28" t="s">
        <v>58</v>
      </c>
      <c r="F16" s="10">
        <f t="shared" si="0"/>
        <v>6.6444000000000003E-2</v>
      </c>
      <c r="G16" s="10">
        <f t="shared" si="1"/>
        <v>0.605985</v>
      </c>
      <c r="H16" s="10">
        <f t="shared" si="2"/>
        <v>0.43232100000000001</v>
      </c>
      <c r="I16" s="10">
        <f t="shared" si="3"/>
        <v>0.44112299999999999</v>
      </c>
      <c r="J16" s="10">
        <f t="shared" si="4"/>
        <v>0.44736900000000002</v>
      </c>
      <c r="K16" s="10">
        <f t="shared" si="5"/>
        <v>0.70228999999999997</v>
      </c>
      <c r="L16" s="10">
        <f t="shared" si="6"/>
        <v>0.49344199999999999</v>
      </c>
      <c r="M16" s="11">
        <f t="shared" si="7"/>
        <v>3.188974</v>
      </c>
      <c r="N16" s="29">
        <f t="shared" si="8"/>
        <v>0</v>
      </c>
    </row>
    <row r="17" spans="1:14">
      <c r="A17" s="26" t="s">
        <v>59</v>
      </c>
      <c r="B17" s="27">
        <v>3.1790799999999999</v>
      </c>
      <c r="C17" s="27">
        <v>3.2052290000000001</v>
      </c>
      <c r="E17" s="28" t="s">
        <v>59</v>
      </c>
      <c r="F17" s="10">
        <f t="shared" si="0"/>
        <v>6.6924999999999998E-2</v>
      </c>
      <c r="G17" s="10">
        <f t="shared" si="1"/>
        <v>0.60889800000000005</v>
      </c>
      <c r="H17" s="10">
        <f t="shared" si="2"/>
        <v>0.435421</v>
      </c>
      <c r="I17" s="10">
        <f t="shared" si="3"/>
        <v>0.44431100000000001</v>
      </c>
      <c r="J17" s="10">
        <f t="shared" si="4"/>
        <v>0.44748900000000003</v>
      </c>
      <c r="K17" s="10">
        <f t="shared" si="5"/>
        <v>0.70708300000000002</v>
      </c>
      <c r="L17" s="10">
        <f t="shared" si="6"/>
        <v>0.49510300000000002</v>
      </c>
      <c r="M17" s="11">
        <f t="shared" si="7"/>
        <v>3.2052299999999998</v>
      </c>
      <c r="N17" s="29">
        <f t="shared" si="8"/>
        <v>9.9999999969568876E-7</v>
      </c>
    </row>
    <row r="18" spans="1:14">
      <c r="A18" s="26" t="s">
        <v>60</v>
      </c>
      <c r="B18" s="27">
        <v>3.1802429999999999</v>
      </c>
      <c r="C18" s="27">
        <v>3.2060010000000001</v>
      </c>
      <c r="E18" s="28" t="s">
        <v>60</v>
      </c>
      <c r="F18" s="10">
        <f t="shared" si="0"/>
        <v>6.6416000000000003E-2</v>
      </c>
      <c r="G18" s="10">
        <f t="shared" si="1"/>
        <v>0.61035899999999998</v>
      </c>
      <c r="H18" s="10">
        <f t="shared" si="2"/>
        <v>0.43628899999999998</v>
      </c>
      <c r="I18" s="10">
        <f t="shared" si="3"/>
        <v>0.44321300000000002</v>
      </c>
      <c r="J18" s="10">
        <f t="shared" si="4"/>
        <v>0.44659100000000002</v>
      </c>
      <c r="K18" s="10">
        <f t="shared" si="5"/>
        <v>0.70861700000000005</v>
      </c>
      <c r="L18" s="10">
        <f t="shared" si="6"/>
        <v>0.49451600000000001</v>
      </c>
      <c r="M18" s="11">
        <f t="shared" si="7"/>
        <v>3.2060010000000005</v>
      </c>
      <c r="N18" s="29">
        <f t="shared" si="8"/>
        <v>0</v>
      </c>
    </row>
    <row r="19" spans="1:14">
      <c r="A19" s="26" t="s">
        <v>61</v>
      </c>
      <c r="B19" s="27">
        <v>3.1849379999999998</v>
      </c>
      <c r="C19" s="27">
        <v>3.210629</v>
      </c>
      <c r="E19" s="28" t="s">
        <v>61</v>
      </c>
      <c r="F19" s="10">
        <f t="shared" si="0"/>
        <v>6.6678000000000001E-2</v>
      </c>
      <c r="G19" s="10">
        <f t="shared" si="1"/>
        <v>0.61218700000000004</v>
      </c>
      <c r="H19" s="10">
        <f t="shared" si="2"/>
        <v>0.43800800000000001</v>
      </c>
      <c r="I19" s="10">
        <f t="shared" si="3"/>
        <v>0.44492500000000001</v>
      </c>
      <c r="J19" s="10">
        <f t="shared" si="4"/>
        <v>0.44668099999999999</v>
      </c>
      <c r="K19" s="10">
        <f t="shared" si="5"/>
        <v>0.70623100000000005</v>
      </c>
      <c r="L19" s="10">
        <f t="shared" si="6"/>
        <v>0.49592000000000003</v>
      </c>
      <c r="M19" s="11">
        <f t="shared" si="7"/>
        <v>3.2106300000000001</v>
      </c>
      <c r="N19" s="29">
        <f t="shared" si="8"/>
        <v>1.000000000139778E-6</v>
      </c>
    </row>
    <row r="20" spans="1:14">
      <c r="A20" s="26" t="s">
        <v>3</v>
      </c>
      <c r="B20" s="27">
        <v>1.449087</v>
      </c>
      <c r="C20" s="27">
        <v>1.4487429999999999</v>
      </c>
      <c r="E20" s="28" t="s">
        <v>3</v>
      </c>
      <c r="F20" s="10">
        <f t="shared" si="0"/>
        <v>0</v>
      </c>
      <c r="G20" s="10">
        <f t="shared" si="1"/>
        <v>0.49413000000000001</v>
      </c>
      <c r="H20" s="10">
        <f t="shared" si="2"/>
        <v>0</v>
      </c>
      <c r="I20" s="10">
        <f t="shared" si="3"/>
        <v>0.22048300000000001</v>
      </c>
      <c r="J20" s="10">
        <f t="shared" si="4"/>
        <v>0.59201700000000002</v>
      </c>
      <c r="K20" s="10">
        <f t="shared" si="5"/>
        <v>1.3205E-2</v>
      </c>
      <c r="L20" s="10">
        <f t="shared" si="6"/>
        <v>0.12890799999999999</v>
      </c>
      <c r="M20" s="11">
        <f t="shared" si="7"/>
        <v>1.4487430000000001</v>
      </c>
      <c r="N20" s="29">
        <f t="shared" si="8"/>
        <v>0</v>
      </c>
    </row>
    <row r="21" spans="1:14">
      <c r="A21" s="26" t="s">
        <v>4</v>
      </c>
      <c r="B21" s="27">
        <v>0.73819100000000004</v>
      </c>
      <c r="C21" s="27">
        <v>0.79329099999999997</v>
      </c>
      <c r="E21" s="28" t="s">
        <v>4</v>
      </c>
      <c r="F21" s="10">
        <f t="shared" si="0"/>
        <v>0</v>
      </c>
      <c r="G21" s="10">
        <f t="shared" si="1"/>
        <v>0</v>
      </c>
      <c r="H21" s="10">
        <f t="shared" si="2"/>
        <v>0</v>
      </c>
      <c r="I21" s="10">
        <f t="shared" si="3"/>
        <v>9.776E-3</v>
      </c>
      <c r="J21" s="10">
        <f t="shared" si="4"/>
        <v>0.163129</v>
      </c>
      <c r="K21" s="10">
        <f t="shared" si="5"/>
        <v>0.61226700000000001</v>
      </c>
      <c r="L21" s="10">
        <f t="shared" si="6"/>
        <v>8.1189999999999995E-3</v>
      </c>
      <c r="M21" s="11">
        <f t="shared" si="7"/>
        <v>0.79329099999999997</v>
      </c>
      <c r="N21" s="29">
        <f t="shared" si="8"/>
        <v>0</v>
      </c>
    </row>
    <row r="22" spans="1:14">
      <c r="A22" s="26" t="s">
        <v>5</v>
      </c>
      <c r="B22" s="27">
        <v>0.352773</v>
      </c>
      <c r="C22" s="27">
        <v>0.38275599999999999</v>
      </c>
      <c r="E22" s="28" t="s">
        <v>5</v>
      </c>
      <c r="F22" s="10">
        <f t="shared" si="0"/>
        <v>0</v>
      </c>
      <c r="G22" s="10">
        <f t="shared" si="1"/>
        <v>0</v>
      </c>
      <c r="H22" s="10">
        <f t="shared" si="2"/>
        <v>0</v>
      </c>
      <c r="I22" s="10">
        <f t="shared" si="3"/>
        <v>0.113367</v>
      </c>
      <c r="J22" s="10">
        <f t="shared" si="4"/>
        <v>8.5904999999999995E-2</v>
      </c>
      <c r="K22" s="10">
        <f t="shared" si="5"/>
        <v>0.18322099999999999</v>
      </c>
      <c r="L22" s="10">
        <f t="shared" si="6"/>
        <v>2.63E-4</v>
      </c>
      <c r="M22" s="11">
        <f t="shared" si="7"/>
        <v>0.38275599999999999</v>
      </c>
      <c r="N22" s="29">
        <f t="shared" si="8"/>
        <v>0</v>
      </c>
    </row>
    <row r="23" spans="1:14">
      <c r="A23" s="26" t="s">
        <v>6</v>
      </c>
      <c r="B23" s="27">
        <v>0.98859200000000003</v>
      </c>
      <c r="C23" s="27">
        <v>0.98957899999999999</v>
      </c>
      <c r="E23" s="28" t="s">
        <v>6</v>
      </c>
      <c r="F23" s="10">
        <f t="shared" si="0"/>
        <v>0</v>
      </c>
      <c r="G23" s="10">
        <f t="shared" si="1"/>
        <v>1.1E-4</v>
      </c>
      <c r="H23" s="10">
        <f t="shared" si="2"/>
        <v>0</v>
      </c>
      <c r="I23" s="10">
        <f t="shared" si="3"/>
        <v>0.75121300000000002</v>
      </c>
      <c r="J23" s="10">
        <f t="shared" si="4"/>
        <v>0</v>
      </c>
      <c r="K23" s="10">
        <f t="shared" si="5"/>
        <v>0.23825499999999999</v>
      </c>
      <c r="L23" s="10">
        <f t="shared" si="6"/>
        <v>0</v>
      </c>
      <c r="M23" s="11">
        <f t="shared" si="7"/>
        <v>0.98957800000000007</v>
      </c>
      <c r="N23" s="29">
        <f t="shared" si="8"/>
        <v>-9.9999999991773336E-7</v>
      </c>
    </row>
    <row r="24" spans="1:14">
      <c r="A24" s="26" t="s">
        <v>80</v>
      </c>
      <c r="B24" s="27">
        <v>3.580508</v>
      </c>
      <c r="C24" s="27">
        <v>3.5305409999999999</v>
      </c>
      <c r="E24" s="28" t="s">
        <v>80</v>
      </c>
      <c r="F24" s="10">
        <f t="shared" si="0"/>
        <v>3.3237000000000003E-2</v>
      </c>
      <c r="G24" s="10">
        <f t="shared" si="1"/>
        <v>0.74855800000000006</v>
      </c>
      <c r="H24" s="10">
        <f t="shared" si="2"/>
        <v>0.80032599999999998</v>
      </c>
      <c r="I24" s="10">
        <f t="shared" si="3"/>
        <v>0.62912800000000002</v>
      </c>
      <c r="J24" s="10">
        <f t="shared" si="4"/>
        <v>0.177484</v>
      </c>
      <c r="K24" s="10">
        <f t="shared" si="5"/>
        <v>1.113453</v>
      </c>
      <c r="L24" s="10">
        <f t="shared" si="6"/>
        <v>2.8355000000000002E-2</v>
      </c>
      <c r="M24" s="11">
        <f t="shared" si="7"/>
        <v>3.5305409999999999</v>
      </c>
      <c r="N24" s="29">
        <f t="shared" si="8"/>
        <v>0</v>
      </c>
    </row>
    <row r="25" spans="1:14">
      <c r="A25" s="26" t="s">
        <v>7</v>
      </c>
      <c r="B25" s="27">
        <v>0.102894</v>
      </c>
      <c r="C25" s="27">
        <v>0.15313099999999999</v>
      </c>
      <c r="E25" s="28" t="s">
        <v>7</v>
      </c>
      <c r="F25" s="10">
        <f t="shared" si="0"/>
        <v>0</v>
      </c>
      <c r="G25" s="10">
        <f t="shared" si="1"/>
        <v>0</v>
      </c>
      <c r="H25" s="10">
        <f t="shared" si="2"/>
        <v>0</v>
      </c>
      <c r="I25" s="10">
        <f t="shared" si="3"/>
        <v>5.0075000000000001E-2</v>
      </c>
      <c r="J25" s="10">
        <f t="shared" si="4"/>
        <v>0.10305599999999999</v>
      </c>
      <c r="K25" s="10">
        <f t="shared" si="5"/>
        <v>0</v>
      </c>
      <c r="L25" s="10">
        <f t="shared" si="6"/>
        <v>0</v>
      </c>
      <c r="M25" s="11">
        <f t="shared" si="7"/>
        <v>0.15313099999999999</v>
      </c>
      <c r="N25" s="29">
        <f t="shared" si="8"/>
        <v>0</v>
      </c>
    </row>
    <row r="26" spans="1:14">
      <c r="A26" s="26" t="s">
        <v>8</v>
      </c>
      <c r="B26" s="27">
        <v>6.6941160000000002</v>
      </c>
      <c r="C26" s="27">
        <v>7.5561590000000001</v>
      </c>
      <c r="E26" s="28" t="s">
        <v>8</v>
      </c>
      <c r="F26" s="10">
        <f t="shared" si="0"/>
        <v>1.69754</v>
      </c>
      <c r="G26" s="10">
        <f t="shared" si="1"/>
        <v>0.7327530000000001</v>
      </c>
      <c r="H26" s="10">
        <f t="shared" si="2"/>
        <v>1.8035909999999999</v>
      </c>
      <c r="I26" s="10">
        <f t="shared" si="3"/>
        <v>0.33308700000000002</v>
      </c>
      <c r="J26" s="10">
        <f t="shared" si="4"/>
        <v>0.60672899999999996</v>
      </c>
      <c r="K26" s="10">
        <f t="shared" si="5"/>
        <v>1.4174720000000001</v>
      </c>
      <c r="L26" s="10">
        <f t="shared" si="6"/>
        <v>0.96498899999999999</v>
      </c>
      <c r="M26" s="11">
        <f t="shared" si="7"/>
        <v>7.5561609999999995</v>
      </c>
      <c r="N26" s="29">
        <f t="shared" si="8"/>
        <v>1.9999999993913775E-6</v>
      </c>
    </row>
    <row r="27" spans="1:14">
      <c r="A27" s="26" t="s">
        <v>9</v>
      </c>
      <c r="B27" s="27">
        <v>1.951031</v>
      </c>
      <c r="C27" s="27">
        <v>1.882609</v>
      </c>
      <c r="E27" s="28" t="s">
        <v>9</v>
      </c>
      <c r="F27" s="10">
        <f t="shared" si="0"/>
        <v>1.5099E-2</v>
      </c>
      <c r="G27" s="10">
        <f t="shared" si="1"/>
        <v>0.37295500000000004</v>
      </c>
      <c r="H27" s="10">
        <f t="shared" si="2"/>
        <v>1.7798999999999999E-2</v>
      </c>
      <c r="I27" s="10">
        <f t="shared" si="3"/>
        <v>0.38421</v>
      </c>
      <c r="J27" s="10">
        <f t="shared" si="4"/>
        <v>0.16322999999999999</v>
      </c>
      <c r="K27" s="10">
        <f t="shared" si="5"/>
        <v>0.58953800000000001</v>
      </c>
      <c r="L27" s="10">
        <f t="shared" si="6"/>
        <v>0.33977800000000002</v>
      </c>
      <c r="M27" s="11">
        <f t="shared" si="7"/>
        <v>1.882609</v>
      </c>
      <c r="N27" s="29">
        <f t="shared" si="8"/>
        <v>0</v>
      </c>
    </row>
    <row r="28" spans="1:14">
      <c r="A28" s="26" t="s">
        <v>10</v>
      </c>
      <c r="B28" s="27">
        <v>3.6214240000000002</v>
      </c>
      <c r="C28" s="27">
        <v>4.0487099999999998</v>
      </c>
      <c r="E28" s="28" t="s">
        <v>10</v>
      </c>
      <c r="F28" s="10">
        <f t="shared" si="0"/>
        <v>1.3669999999999999E-3</v>
      </c>
      <c r="G28" s="10">
        <f t="shared" si="1"/>
        <v>0.781088</v>
      </c>
      <c r="H28" s="10">
        <f t="shared" si="2"/>
        <v>0.89810999999999996</v>
      </c>
      <c r="I28" s="10">
        <f t="shared" si="3"/>
        <v>0.22451599999999999</v>
      </c>
      <c r="J28" s="10">
        <f t="shared" si="4"/>
        <v>0.23308599999999999</v>
      </c>
      <c r="K28" s="10">
        <f t="shared" si="5"/>
        <v>0.36338199999999998</v>
      </c>
      <c r="L28" s="10">
        <f t="shared" si="6"/>
        <v>1.547161</v>
      </c>
      <c r="M28" s="11">
        <f t="shared" si="7"/>
        <v>4.0487099999999998</v>
      </c>
      <c r="N28" s="29">
        <f t="shared" si="8"/>
        <v>0</v>
      </c>
    </row>
    <row r="29" spans="1:14">
      <c r="A29" s="26" t="s">
        <v>11</v>
      </c>
      <c r="B29" s="27">
        <v>3.5993520000000001</v>
      </c>
      <c r="C29" s="27">
        <v>3.5682200000000002</v>
      </c>
      <c r="E29" s="28" t="s">
        <v>11</v>
      </c>
      <c r="F29" s="10">
        <f t="shared" si="0"/>
        <v>8.8374999999999995E-2</v>
      </c>
      <c r="G29" s="10">
        <f t="shared" si="1"/>
        <v>0.73509800000000003</v>
      </c>
      <c r="H29" s="10">
        <f t="shared" si="2"/>
        <v>0.13653100000000001</v>
      </c>
      <c r="I29" s="10">
        <f t="shared" si="3"/>
        <v>0.82444799999999996</v>
      </c>
      <c r="J29" s="10">
        <f t="shared" si="4"/>
        <v>0.76101200000000002</v>
      </c>
      <c r="K29" s="10">
        <f t="shared" si="5"/>
        <v>0.53690800000000005</v>
      </c>
      <c r="L29" s="10">
        <f t="shared" si="6"/>
        <v>0.485848</v>
      </c>
      <c r="M29" s="11">
        <f t="shared" si="7"/>
        <v>3.5682199999999997</v>
      </c>
      <c r="N29" s="29">
        <f t="shared" si="8"/>
        <v>0</v>
      </c>
    </row>
    <row r="30" spans="1:14">
      <c r="A30" s="26" t="s">
        <v>12</v>
      </c>
      <c r="B30" s="27">
        <v>1.976054</v>
      </c>
      <c r="C30" s="27">
        <v>1.848452</v>
      </c>
      <c r="E30" s="28" t="s">
        <v>12</v>
      </c>
      <c r="F30" s="10">
        <f t="shared" si="0"/>
        <v>3.0905999999999999E-2</v>
      </c>
      <c r="G30" s="10">
        <f t="shared" si="1"/>
        <v>0.354134</v>
      </c>
      <c r="H30" s="10">
        <f t="shared" si="2"/>
        <v>0</v>
      </c>
      <c r="I30" s="10">
        <f t="shared" si="3"/>
        <v>2.4917999999999999E-2</v>
      </c>
      <c r="J30" s="10">
        <f t="shared" si="4"/>
        <v>7.3338E-2</v>
      </c>
      <c r="K30" s="10">
        <f t="shared" si="5"/>
        <v>0.93118000000000001</v>
      </c>
      <c r="L30" s="10">
        <f t="shared" si="6"/>
        <v>0.433975</v>
      </c>
      <c r="M30" s="11">
        <f t="shared" si="7"/>
        <v>1.8484510000000001</v>
      </c>
      <c r="N30" s="29">
        <f t="shared" si="8"/>
        <v>-9.9999999991773336E-7</v>
      </c>
    </row>
    <row r="31" spans="1:14">
      <c r="A31" s="26" t="s">
        <v>13</v>
      </c>
      <c r="B31" s="27">
        <v>2.7529119999999998</v>
      </c>
      <c r="C31" s="27">
        <v>3.006729</v>
      </c>
      <c r="E31" s="28" t="s">
        <v>13</v>
      </c>
      <c r="F31" s="10">
        <f t="shared" si="0"/>
        <v>9.5000000000000005E-5</v>
      </c>
      <c r="G31" s="10">
        <f t="shared" si="1"/>
        <v>0</v>
      </c>
      <c r="H31" s="10">
        <f t="shared" si="2"/>
        <v>0</v>
      </c>
      <c r="I31" s="10">
        <f t="shared" si="3"/>
        <v>1.116214</v>
      </c>
      <c r="J31" s="10">
        <f t="shared" si="4"/>
        <v>1.0384230000000001</v>
      </c>
      <c r="K31" s="10">
        <f t="shared" si="5"/>
        <v>7.3399999999999995E-4</v>
      </c>
      <c r="L31" s="10">
        <f t="shared" si="6"/>
        <v>0.85126400000000002</v>
      </c>
      <c r="M31" s="11">
        <f t="shared" si="7"/>
        <v>3.0067300000000001</v>
      </c>
      <c r="N31" s="29">
        <f t="shared" si="8"/>
        <v>1.000000000139778E-6</v>
      </c>
    </row>
    <row r="32" spans="1:14">
      <c r="A32" s="26" t="s">
        <v>14</v>
      </c>
      <c r="B32" s="27">
        <v>0.31889299999999998</v>
      </c>
      <c r="C32" s="27">
        <v>0.72113899999999997</v>
      </c>
      <c r="E32" s="28" t="s">
        <v>14</v>
      </c>
      <c r="F32" s="10">
        <f t="shared" si="0"/>
        <v>0.18598799999999999</v>
      </c>
      <c r="G32" s="10">
        <f t="shared" si="1"/>
        <v>3.5399999999999999E-4</v>
      </c>
      <c r="H32" s="10">
        <f t="shared" si="2"/>
        <v>0.213065</v>
      </c>
      <c r="I32" s="10">
        <f t="shared" si="3"/>
        <v>0.142041</v>
      </c>
      <c r="J32" s="10">
        <f t="shared" si="4"/>
        <v>0.156221</v>
      </c>
      <c r="K32" s="10">
        <f t="shared" si="5"/>
        <v>2.3470000000000001E-2</v>
      </c>
      <c r="L32" s="10">
        <f t="shared" si="6"/>
        <v>0</v>
      </c>
      <c r="M32" s="11">
        <f t="shared" si="7"/>
        <v>0.72113899999999986</v>
      </c>
      <c r="N32" s="29">
        <f t="shared" si="8"/>
        <v>0</v>
      </c>
    </row>
    <row r="33" spans="1:14">
      <c r="A33" s="26" t="s">
        <v>15</v>
      </c>
      <c r="B33" s="27">
        <v>0.48888199999999998</v>
      </c>
      <c r="C33" s="27">
        <v>0.96606099999999995</v>
      </c>
      <c r="E33" s="28" t="s">
        <v>15</v>
      </c>
      <c r="F33" s="10">
        <f t="shared" si="0"/>
        <v>0</v>
      </c>
      <c r="G33" s="10">
        <f t="shared" si="1"/>
        <v>4.8320000000000004E-3</v>
      </c>
      <c r="H33" s="10">
        <f t="shared" si="2"/>
        <v>0</v>
      </c>
      <c r="I33" s="10">
        <f t="shared" si="3"/>
        <v>2.0720000000000001E-3</v>
      </c>
      <c r="J33" s="10">
        <f t="shared" si="4"/>
        <v>0.67630400000000002</v>
      </c>
      <c r="K33" s="10">
        <f t="shared" si="5"/>
        <v>0.25942900000000002</v>
      </c>
      <c r="L33" s="10">
        <f t="shared" si="6"/>
        <v>2.3422999999999999E-2</v>
      </c>
      <c r="M33" s="11">
        <f t="shared" si="7"/>
        <v>0.96606000000000003</v>
      </c>
      <c r="N33" s="29">
        <f t="shared" si="8"/>
        <v>-9.9999999991773336E-7</v>
      </c>
    </row>
    <row r="34" spans="1:14">
      <c r="A34" s="26" t="s">
        <v>33</v>
      </c>
      <c r="B34" s="27">
        <v>0.86539600000000005</v>
      </c>
      <c r="C34" s="27">
        <v>0.81722300000000003</v>
      </c>
      <c r="E34" s="28" t="s">
        <v>33</v>
      </c>
      <c r="F34" s="10">
        <f t="shared" si="0"/>
        <v>0</v>
      </c>
      <c r="G34" s="10">
        <f t="shared" si="1"/>
        <v>0</v>
      </c>
      <c r="H34" s="10">
        <f t="shared" si="2"/>
        <v>0</v>
      </c>
      <c r="I34" s="10">
        <f t="shared" si="3"/>
        <v>0.30303799999999997</v>
      </c>
      <c r="J34" s="10">
        <f t="shared" si="4"/>
        <v>0.495641</v>
      </c>
      <c r="K34" s="10">
        <f t="shared" si="5"/>
        <v>0</v>
      </c>
      <c r="L34" s="10">
        <f t="shared" si="6"/>
        <v>1.8544000000000001E-2</v>
      </c>
      <c r="M34" s="11">
        <f t="shared" si="7"/>
        <v>0.81722299999999992</v>
      </c>
      <c r="N34" s="29">
        <f t="shared" si="8"/>
        <v>0</v>
      </c>
    </row>
    <row r="35" spans="1:14">
      <c r="A35" s="26" t="s">
        <v>16</v>
      </c>
      <c r="B35" s="27">
        <v>1.236016</v>
      </c>
      <c r="C35" s="27">
        <v>1.0553440000000001</v>
      </c>
      <c r="E35" s="28" t="s">
        <v>16</v>
      </c>
      <c r="F35" s="10">
        <f t="shared" si="0"/>
        <v>7.5911000000000006E-2</v>
      </c>
      <c r="G35" s="10">
        <f t="shared" si="1"/>
        <v>1.4790999999999999E-2</v>
      </c>
      <c r="H35" s="10">
        <f t="shared" si="2"/>
        <v>0.25745499999999999</v>
      </c>
      <c r="I35" s="10">
        <f t="shared" si="3"/>
        <v>0.52907000000000004</v>
      </c>
      <c r="J35" s="10">
        <f t="shared" si="4"/>
        <v>3.2362000000000002E-2</v>
      </c>
      <c r="K35" s="10">
        <f t="shared" si="5"/>
        <v>0.11820899999999999</v>
      </c>
      <c r="L35" s="10">
        <f t="shared" si="6"/>
        <v>2.7545E-2</v>
      </c>
      <c r="M35" s="11">
        <f t="shared" si="7"/>
        <v>1.0553429999999999</v>
      </c>
      <c r="N35" s="29">
        <f t="shared" si="8"/>
        <v>-1.000000000139778E-6</v>
      </c>
    </row>
    <row r="36" spans="1:14">
      <c r="A36" s="26" t="s">
        <v>17</v>
      </c>
      <c r="B36" s="27">
        <v>2.653756</v>
      </c>
      <c r="C36" s="27">
        <v>2.5997650000000001</v>
      </c>
      <c r="E36" s="28" t="s">
        <v>17</v>
      </c>
      <c r="F36" s="10">
        <f t="shared" si="0"/>
        <v>0.99314499999999994</v>
      </c>
      <c r="G36" s="10">
        <f t="shared" si="1"/>
        <v>0.177647</v>
      </c>
      <c r="H36" s="10">
        <f t="shared" si="2"/>
        <v>0.38183400000000001</v>
      </c>
      <c r="I36" s="10">
        <f t="shared" si="3"/>
        <v>0.160417</v>
      </c>
      <c r="J36" s="10">
        <f t="shared" si="4"/>
        <v>9.9214999999999998E-2</v>
      </c>
      <c r="K36" s="10">
        <f t="shared" si="5"/>
        <v>0.43870500000000001</v>
      </c>
      <c r="L36" s="10">
        <f t="shared" si="6"/>
        <v>0.34880100000000003</v>
      </c>
      <c r="M36" s="11">
        <f t="shared" si="7"/>
        <v>2.599764</v>
      </c>
      <c r="N36" s="29">
        <f t="shared" si="8"/>
        <v>-1.000000000139778E-6</v>
      </c>
    </row>
    <row r="37" spans="1:14">
      <c r="A37" s="26" t="s">
        <v>18</v>
      </c>
      <c r="B37" s="27">
        <v>4.5002490000000002</v>
      </c>
      <c r="C37" s="27">
        <v>4.6101840000000003</v>
      </c>
      <c r="E37" s="28" t="s">
        <v>18</v>
      </c>
      <c r="F37" s="10">
        <f t="shared" si="0"/>
        <v>1.9023999999999999E-2</v>
      </c>
      <c r="G37" s="10">
        <f t="shared" si="1"/>
        <v>0.50022100000000003</v>
      </c>
      <c r="H37" s="10">
        <f t="shared" si="2"/>
        <v>0.45571899999999999</v>
      </c>
      <c r="I37" s="10">
        <f t="shared" si="3"/>
        <v>0.38064300000000001</v>
      </c>
      <c r="J37" s="10">
        <f t="shared" si="4"/>
        <v>2.0588039999999999</v>
      </c>
      <c r="K37" s="10">
        <f t="shared" si="5"/>
        <v>0.17291200000000001</v>
      </c>
      <c r="L37" s="10">
        <f t="shared" si="6"/>
        <v>1.0228619999999999</v>
      </c>
      <c r="M37" s="11">
        <f t="shared" si="7"/>
        <v>4.6101849999999995</v>
      </c>
      <c r="N37" s="29">
        <f t="shared" si="8"/>
        <v>9.9999999925159955E-7</v>
      </c>
    </row>
    <row r="38" spans="1:14">
      <c r="A38" s="26" t="s">
        <v>19</v>
      </c>
      <c r="B38" s="27">
        <v>2.112825</v>
      </c>
      <c r="C38" s="27">
        <v>2.133162</v>
      </c>
      <c r="E38" s="28" t="s">
        <v>19</v>
      </c>
      <c r="F38" s="10">
        <f t="shared" si="0"/>
        <v>6.4492999999999995E-2</v>
      </c>
      <c r="G38" s="10">
        <f t="shared" si="1"/>
        <v>0.58493700000000004</v>
      </c>
      <c r="H38" s="10">
        <f t="shared" si="2"/>
        <v>0.28770499999999999</v>
      </c>
      <c r="I38" s="10">
        <f t="shared" si="3"/>
        <v>0.118605</v>
      </c>
      <c r="J38" s="10">
        <f t="shared" si="4"/>
        <v>0.233961</v>
      </c>
      <c r="K38" s="10">
        <f t="shared" si="5"/>
        <v>0.25152400000000003</v>
      </c>
      <c r="L38" s="10">
        <f t="shared" si="6"/>
        <v>0.59193799999999996</v>
      </c>
      <c r="M38" s="11">
        <f t="shared" si="7"/>
        <v>2.1331630000000001</v>
      </c>
      <c r="N38" s="29">
        <f t="shared" si="8"/>
        <v>1.000000000139778E-6</v>
      </c>
    </row>
    <row r="39" spans="1:14">
      <c r="A39" s="26" t="s">
        <v>20</v>
      </c>
      <c r="B39" s="27">
        <v>0.704349</v>
      </c>
      <c r="C39" s="27">
        <v>0.70228900000000005</v>
      </c>
      <c r="E39" s="28" t="s">
        <v>20</v>
      </c>
      <c r="F39" s="10">
        <f t="shared" si="0"/>
        <v>2.7469999999999999E-3</v>
      </c>
      <c r="G39" s="10">
        <f t="shared" si="1"/>
        <v>1.3402000000000001E-2</v>
      </c>
      <c r="H39" s="10">
        <f t="shared" si="2"/>
        <v>4.2158000000000001E-2</v>
      </c>
      <c r="I39" s="10">
        <f t="shared" si="3"/>
        <v>5.6967999999999998E-2</v>
      </c>
      <c r="J39" s="10">
        <f t="shared" si="4"/>
        <v>0.136879</v>
      </c>
      <c r="K39" s="10">
        <f t="shared" si="5"/>
        <v>0.45013500000000001</v>
      </c>
      <c r="L39" s="10">
        <f t="shared" si="6"/>
        <v>0</v>
      </c>
      <c r="M39" s="11">
        <f t="shared" si="7"/>
        <v>0.70228899999999994</v>
      </c>
      <c r="N39" s="29">
        <f t="shared" si="8"/>
        <v>0</v>
      </c>
    </row>
    <row r="40" spans="1:14">
      <c r="A40" s="26" t="s">
        <v>21</v>
      </c>
      <c r="B40" s="27">
        <v>2.7381280000000001</v>
      </c>
      <c r="C40" s="27">
        <v>2.6802440000000001</v>
      </c>
      <c r="E40" s="28" t="s">
        <v>21</v>
      </c>
      <c r="F40" s="10">
        <f t="shared" si="0"/>
        <v>1.5809999999999999E-3</v>
      </c>
      <c r="G40" s="10">
        <f t="shared" si="1"/>
        <v>0.20119000000000001</v>
      </c>
      <c r="H40" s="10">
        <f t="shared" si="2"/>
        <v>0.247137</v>
      </c>
      <c r="I40" s="10">
        <f t="shared" si="3"/>
        <v>2.085E-3</v>
      </c>
      <c r="J40" s="10">
        <f t="shared" si="4"/>
        <v>0.33607900000000002</v>
      </c>
      <c r="K40" s="10">
        <f t="shared" si="5"/>
        <v>1.1518619999999999</v>
      </c>
      <c r="L40" s="10">
        <f t="shared" si="6"/>
        <v>0.74030899999999999</v>
      </c>
      <c r="M40" s="11">
        <f t="shared" si="7"/>
        <v>2.6802429999999999</v>
      </c>
      <c r="N40" s="29">
        <f t="shared" si="8"/>
        <v>-1.000000000139778E-6</v>
      </c>
    </row>
    <row r="41" spans="1:14">
      <c r="A41" s="26" t="s">
        <v>22</v>
      </c>
      <c r="B41" s="27">
        <v>0.91337400000000002</v>
      </c>
      <c r="C41" s="27">
        <v>1.2225109999999999</v>
      </c>
      <c r="E41" s="28" t="s">
        <v>22</v>
      </c>
      <c r="F41" s="10">
        <f t="shared" si="0"/>
        <v>1.722E-3</v>
      </c>
      <c r="G41" s="10">
        <f t="shared" si="1"/>
        <v>0.105382</v>
      </c>
      <c r="H41" s="10">
        <f t="shared" si="2"/>
        <v>0.56374199999999997</v>
      </c>
      <c r="I41" s="10">
        <f t="shared" si="3"/>
        <v>2.239E-2</v>
      </c>
      <c r="J41" s="10">
        <f t="shared" si="4"/>
        <v>0.2767</v>
      </c>
      <c r="K41" s="10">
        <f t="shared" si="5"/>
        <v>0.163714</v>
      </c>
      <c r="L41" s="10">
        <f t="shared" si="6"/>
        <v>8.8860999999999996E-2</v>
      </c>
      <c r="M41" s="11">
        <f t="shared" si="7"/>
        <v>1.2225109999999999</v>
      </c>
      <c r="N41" s="29">
        <f t="shared" si="8"/>
        <v>0</v>
      </c>
    </row>
    <row r="42" spans="1:14">
      <c r="A42" s="26" t="s">
        <v>23</v>
      </c>
      <c r="B42" s="27">
        <v>2.0199180000000001</v>
      </c>
      <c r="C42" s="27">
        <v>2.0312939999999999</v>
      </c>
      <c r="E42" s="28" t="s">
        <v>23</v>
      </c>
      <c r="F42" s="10">
        <f t="shared" si="0"/>
        <v>0</v>
      </c>
      <c r="G42" s="10">
        <f t="shared" si="1"/>
        <v>0.146199</v>
      </c>
      <c r="H42" s="10">
        <f t="shared" si="2"/>
        <v>1.8799999999999999E-4</v>
      </c>
      <c r="I42" s="10">
        <f t="shared" si="3"/>
        <v>8.8859999999999998E-3</v>
      </c>
      <c r="J42" s="10">
        <f t="shared" si="4"/>
        <v>0.423566</v>
      </c>
      <c r="K42" s="10">
        <f t="shared" si="5"/>
        <v>1.3141989999999999</v>
      </c>
      <c r="L42" s="10">
        <f t="shared" si="6"/>
        <v>0.13825699999999999</v>
      </c>
      <c r="M42" s="11">
        <f t="shared" si="7"/>
        <v>2.0312949999999996</v>
      </c>
      <c r="N42" s="29">
        <f t="shared" si="8"/>
        <v>9.9999999969568876E-7</v>
      </c>
    </row>
    <row r="43" spans="1:14">
      <c r="A43" s="26" t="s">
        <v>24</v>
      </c>
      <c r="B43" s="27">
        <v>0.892876</v>
      </c>
      <c r="C43" s="27">
        <v>0.93817600000000001</v>
      </c>
      <c r="E43" s="28" t="s">
        <v>24</v>
      </c>
      <c r="F43" s="10">
        <f t="shared" si="0"/>
        <v>0</v>
      </c>
      <c r="G43" s="10">
        <f t="shared" si="1"/>
        <v>0.20257700000000001</v>
      </c>
      <c r="H43" s="10">
        <f t="shared" si="2"/>
        <v>3.4989999999999999E-3</v>
      </c>
      <c r="I43" s="10" t="str">
        <f t="shared" si="3"/>
        <v>:</v>
      </c>
      <c r="J43" s="10">
        <f t="shared" si="4"/>
        <v>0.43</v>
      </c>
      <c r="K43" s="10">
        <f t="shared" si="5"/>
        <v>3.9015000000000001E-2</v>
      </c>
      <c r="L43" s="10">
        <f t="shared" si="6"/>
        <v>0.26308500000000001</v>
      </c>
      <c r="M43" s="11">
        <f t="shared" si="7"/>
        <v>0.93817600000000001</v>
      </c>
      <c r="N43" s="29">
        <f t="shared" si="8"/>
        <v>0</v>
      </c>
    </row>
    <row r="44" spans="1:14">
      <c r="A44" s="26" t="s">
        <v>25</v>
      </c>
      <c r="B44" s="27">
        <v>1.27318</v>
      </c>
      <c r="C44" s="27">
        <v>1.305528</v>
      </c>
      <c r="E44" s="28" t="s">
        <v>25</v>
      </c>
      <c r="F44" s="10">
        <f t="shared" si="0"/>
        <v>0</v>
      </c>
      <c r="G44" s="10">
        <f t="shared" si="1"/>
        <v>0</v>
      </c>
      <c r="H44" s="10">
        <f t="shared" si="2"/>
        <v>0.41554200000000002</v>
      </c>
      <c r="I44" s="10">
        <f t="shared" si="3"/>
        <v>0.516455</v>
      </c>
      <c r="J44" s="10">
        <f t="shared" si="4"/>
        <v>0.34606900000000002</v>
      </c>
      <c r="K44" s="10">
        <f t="shared" si="5"/>
        <v>2.7460999999999999E-2</v>
      </c>
      <c r="L44" s="10">
        <f t="shared" si="6"/>
        <v>0</v>
      </c>
      <c r="M44" s="11">
        <f t="shared" si="7"/>
        <v>1.3055269999999999</v>
      </c>
      <c r="N44" s="29">
        <f t="shared" si="8"/>
        <v>-1.000000000139778E-6</v>
      </c>
    </row>
    <row r="45" spans="1:14">
      <c r="A45" s="26" t="s">
        <v>26</v>
      </c>
      <c r="B45" s="27">
        <v>0.86132699999999995</v>
      </c>
      <c r="C45" s="27">
        <v>0.83537799999999995</v>
      </c>
      <c r="E45" s="28" t="s">
        <v>26</v>
      </c>
      <c r="F45" s="10">
        <f t="shared" si="0"/>
        <v>0</v>
      </c>
      <c r="G45" s="10">
        <f t="shared" si="1"/>
        <v>7.7600000000000004E-3</v>
      </c>
      <c r="H45" s="10">
        <f t="shared" si="2"/>
        <v>0</v>
      </c>
      <c r="I45" s="10">
        <f t="shared" si="3"/>
        <v>0.45788299999999998</v>
      </c>
      <c r="J45" s="10">
        <f t="shared" si="4"/>
        <v>0.35442400000000002</v>
      </c>
      <c r="K45" s="10">
        <f t="shared" si="5"/>
        <v>0</v>
      </c>
      <c r="L45" s="10">
        <f t="shared" si="6"/>
        <v>1.5311E-2</v>
      </c>
      <c r="M45" s="11">
        <f t="shared" si="7"/>
        <v>0.83537799999999995</v>
      </c>
      <c r="N45" s="29">
        <f t="shared" si="8"/>
        <v>0</v>
      </c>
    </row>
    <row r="46" spans="1:14">
      <c r="A46" s="26" t="s">
        <v>27</v>
      </c>
      <c r="B46" s="27">
        <v>4.2018979999999999</v>
      </c>
      <c r="C46" s="27">
        <v>4.2286599999999996</v>
      </c>
      <c r="E46" s="28" t="s">
        <v>27</v>
      </c>
      <c r="F46" s="10">
        <f t="shared" si="0"/>
        <v>8.9883000000000005E-2</v>
      </c>
      <c r="G46" s="10">
        <f t="shared" si="1"/>
        <v>0.83600199999999991</v>
      </c>
      <c r="H46" s="10">
        <f t="shared" si="2"/>
        <v>0.26580100000000001</v>
      </c>
      <c r="I46" s="10">
        <f t="shared" si="3"/>
        <v>1.5088999999999999</v>
      </c>
      <c r="J46" s="10">
        <f t="shared" si="4"/>
        <v>0.17080500000000001</v>
      </c>
      <c r="K46" s="10">
        <f t="shared" si="5"/>
        <v>0.21642700000000001</v>
      </c>
      <c r="L46" s="10">
        <f t="shared" si="6"/>
        <v>1.1408400000000001</v>
      </c>
      <c r="M46" s="11">
        <f t="shared" si="7"/>
        <v>4.2286580000000002</v>
      </c>
      <c r="N46" s="29">
        <f t="shared" si="8"/>
        <v>-1.9999999993913775E-6</v>
      </c>
    </row>
    <row r="47" spans="1:14">
      <c r="A47" s="26" t="s">
        <v>28</v>
      </c>
      <c r="B47" s="27">
        <v>4.3294370000000004</v>
      </c>
      <c r="C47" s="27">
        <v>5.5366369999999998</v>
      </c>
      <c r="E47" s="28" t="s">
        <v>28</v>
      </c>
      <c r="F47" s="10" t="str">
        <f t="shared" si="0"/>
        <v>:</v>
      </c>
      <c r="G47" s="10" t="e">
        <f t="shared" si="1"/>
        <v>#VALUE!</v>
      </c>
      <c r="H47" s="10" t="str">
        <f t="shared" si="2"/>
        <v>:</v>
      </c>
      <c r="I47" s="10">
        <f t="shared" si="3"/>
        <v>1.0579000000000001</v>
      </c>
      <c r="J47" s="10">
        <f t="shared" si="4"/>
        <v>0.31393700000000002</v>
      </c>
      <c r="K47" s="10">
        <f t="shared" si="5"/>
        <v>0.69384699999999999</v>
      </c>
      <c r="L47" s="10" t="str">
        <f t="shared" si="6"/>
        <v>:</v>
      </c>
      <c r="M47" s="11" t="e">
        <f t="shared" si="7"/>
        <v>#VALUE!</v>
      </c>
      <c r="N47" s="29" t="e">
        <f t="shared" si="8"/>
        <v>#VALUE!</v>
      </c>
    </row>
    <row r="48" spans="1:14">
      <c r="A48" s="26" t="s">
        <v>29</v>
      </c>
      <c r="B48" s="27">
        <v>1.123993</v>
      </c>
      <c r="C48" s="27">
        <v>1.0823050000000001</v>
      </c>
      <c r="E48" s="28" t="s">
        <v>29</v>
      </c>
      <c r="F48" s="10" t="str">
        <f t="shared" si="0"/>
        <v>:</v>
      </c>
      <c r="G48" s="10">
        <f t="shared" si="1"/>
        <v>0.346858</v>
      </c>
      <c r="H48" s="10">
        <f t="shared" si="2"/>
        <v>0</v>
      </c>
      <c r="I48" s="10">
        <f t="shared" si="3"/>
        <v>0.16367899999999999</v>
      </c>
      <c r="J48" s="10">
        <f t="shared" si="4"/>
        <v>0.18920200000000001</v>
      </c>
      <c r="K48" s="10">
        <f t="shared" si="5"/>
        <v>0.13597699999999999</v>
      </c>
      <c r="L48" s="10">
        <f t="shared" si="6"/>
        <v>0.246589</v>
      </c>
      <c r="M48" s="11">
        <f t="shared" si="7"/>
        <v>1.0823050000000001</v>
      </c>
      <c r="N48" s="29">
        <f t="shared" si="8"/>
        <v>0</v>
      </c>
    </row>
    <row r="49" spans="1:14">
      <c r="A49" s="26" t="s">
        <v>30</v>
      </c>
      <c r="B49" s="27">
        <v>1.8303210000000001</v>
      </c>
      <c r="C49" s="27">
        <v>1.8160350000000001</v>
      </c>
      <c r="E49" s="28" t="s">
        <v>30</v>
      </c>
      <c r="F49" s="10">
        <f t="shared" si="0"/>
        <v>0.17804400000000001</v>
      </c>
      <c r="G49" s="10">
        <f t="shared" si="1"/>
        <v>0.32349099999999997</v>
      </c>
      <c r="H49" s="10">
        <f t="shared" si="2"/>
        <v>3.8543000000000001E-2</v>
      </c>
      <c r="I49" s="10">
        <f t="shared" si="3"/>
        <v>0.123824</v>
      </c>
      <c r="J49" s="10">
        <f t="shared" si="4"/>
        <v>0.68159400000000003</v>
      </c>
      <c r="K49" s="10">
        <f t="shared" si="5"/>
        <v>8.3016999999999994E-2</v>
      </c>
      <c r="L49" s="10">
        <f t="shared" si="6"/>
        <v>0.38752199999999998</v>
      </c>
      <c r="M49" s="11">
        <f t="shared" si="7"/>
        <v>1.8160349999999998</v>
      </c>
      <c r="N49" s="29">
        <f t="shared" si="8"/>
        <v>0</v>
      </c>
    </row>
    <row r="50" spans="1:14">
      <c r="A50" s="26" t="s">
        <v>81</v>
      </c>
      <c r="B50" s="27">
        <v>1.3279719999999999</v>
      </c>
      <c r="C50" s="27">
        <v>1.32406</v>
      </c>
      <c r="E50" s="28" t="s">
        <v>81</v>
      </c>
      <c r="F50" s="10">
        <f t="shared" si="0"/>
        <v>0</v>
      </c>
      <c r="G50" s="10">
        <f t="shared" si="1"/>
        <v>0.294373</v>
      </c>
      <c r="H50" s="10">
        <f t="shared" si="2"/>
        <v>0</v>
      </c>
      <c r="I50" s="10">
        <f t="shared" si="3"/>
        <v>1.8638999999999999E-2</v>
      </c>
      <c r="J50" s="10">
        <f t="shared" si="4"/>
        <v>4.7051999999999997E-2</v>
      </c>
      <c r="K50" s="10">
        <f t="shared" si="5"/>
        <v>0.911829</v>
      </c>
      <c r="L50" s="10">
        <f t="shared" si="6"/>
        <v>5.2165999999999997E-2</v>
      </c>
      <c r="M50" s="11">
        <f t="shared" si="7"/>
        <v>1.3240589999999999</v>
      </c>
      <c r="N50" s="29">
        <f t="shared" si="8"/>
        <v>-1.000000000139778E-6</v>
      </c>
    </row>
    <row r="51" spans="1:14">
      <c r="A51" s="26" t="s">
        <v>82</v>
      </c>
      <c r="B51" s="26" t="s">
        <v>63</v>
      </c>
      <c r="C51" s="27">
        <v>0.97669600000000001</v>
      </c>
      <c r="E51" s="28" t="s">
        <v>82</v>
      </c>
      <c r="F51" s="10">
        <f t="shared" si="0"/>
        <v>1.5269999999999999E-3</v>
      </c>
      <c r="G51" s="10">
        <f t="shared" si="1"/>
        <v>9.4209000000000001E-2</v>
      </c>
      <c r="H51" s="10">
        <f t="shared" si="2"/>
        <v>0</v>
      </c>
      <c r="I51" s="10">
        <f t="shared" si="3"/>
        <v>0</v>
      </c>
      <c r="J51" s="10">
        <f t="shared" si="4"/>
        <v>0.50983900000000004</v>
      </c>
      <c r="K51" s="10">
        <f t="shared" si="5"/>
        <v>0.33443299999999998</v>
      </c>
      <c r="L51" s="10">
        <f t="shared" si="6"/>
        <v>3.6687999999999998E-2</v>
      </c>
      <c r="M51" s="11">
        <f t="shared" si="7"/>
        <v>0.97669600000000001</v>
      </c>
      <c r="N51" s="29">
        <f t="shared" si="8"/>
        <v>0</v>
      </c>
    </row>
    <row r="53" spans="1:14">
      <c r="A53" s="24" t="s">
        <v>83</v>
      </c>
    </row>
    <row r="54" spans="1:14">
      <c r="A54" s="24" t="s">
        <v>63</v>
      </c>
      <c r="B54" s="24" t="s">
        <v>67</v>
      </c>
    </row>
    <row r="56" spans="1:14">
      <c r="A56" s="24" t="s">
        <v>43</v>
      </c>
      <c r="B56" s="24" t="s">
        <v>68</v>
      </c>
    </row>
    <row r="57" spans="1:14">
      <c r="A57" s="24" t="s">
        <v>45</v>
      </c>
      <c r="B57" s="24" t="s">
        <v>46</v>
      </c>
    </row>
    <row r="58" spans="1:14">
      <c r="A58" s="24" t="s">
        <v>47</v>
      </c>
      <c r="B58" s="24" t="s">
        <v>49</v>
      </c>
    </row>
    <row r="60" spans="1:14">
      <c r="A60" s="26" t="s">
        <v>36</v>
      </c>
      <c r="B60" s="26" t="s">
        <v>56</v>
      </c>
      <c r="C60" s="26" t="s">
        <v>79</v>
      </c>
    </row>
    <row r="61" spans="1:14">
      <c r="A61" s="26" t="s">
        <v>0</v>
      </c>
      <c r="B61" s="27">
        <v>6.0887999999999998E-2</v>
      </c>
      <c r="C61" s="27">
        <v>6.3061000000000006E-2</v>
      </c>
    </row>
    <row r="62" spans="1:14">
      <c r="A62" s="26" t="s">
        <v>1</v>
      </c>
      <c r="B62" s="27">
        <v>6.1674E-2</v>
      </c>
      <c r="C62" s="27">
        <v>6.3876000000000002E-2</v>
      </c>
    </row>
    <row r="63" spans="1:14">
      <c r="A63" s="26" t="s">
        <v>2</v>
      </c>
      <c r="B63" s="27">
        <v>6.4415E-2</v>
      </c>
      <c r="C63" s="27">
        <v>6.6733000000000001E-2</v>
      </c>
    </row>
    <row r="64" spans="1:14">
      <c r="A64" s="26" t="s">
        <v>57</v>
      </c>
      <c r="B64" s="27">
        <v>6.9209000000000007E-2</v>
      </c>
      <c r="C64" s="27">
        <v>6.6340999999999997E-2</v>
      </c>
    </row>
    <row r="65" spans="1:3">
      <c r="A65" s="26" t="s">
        <v>58</v>
      </c>
      <c r="B65" s="27">
        <v>6.9316000000000003E-2</v>
      </c>
      <c r="C65" s="27">
        <v>6.6444000000000003E-2</v>
      </c>
    </row>
    <row r="66" spans="1:3">
      <c r="A66" s="26" t="s">
        <v>59</v>
      </c>
      <c r="B66" s="27">
        <v>6.9807999999999995E-2</v>
      </c>
      <c r="C66" s="27">
        <v>6.6924999999999998E-2</v>
      </c>
    </row>
    <row r="67" spans="1:3">
      <c r="A67" s="26" t="s">
        <v>60</v>
      </c>
      <c r="B67" s="27">
        <v>6.9297999999999998E-2</v>
      </c>
      <c r="C67" s="27">
        <v>6.6416000000000003E-2</v>
      </c>
    </row>
    <row r="68" spans="1:3">
      <c r="A68" s="26" t="s">
        <v>61</v>
      </c>
      <c r="B68" s="27">
        <v>6.9578000000000001E-2</v>
      </c>
      <c r="C68" s="27">
        <v>6.6678000000000001E-2</v>
      </c>
    </row>
    <row r="69" spans="1:3">
      <c r="A69" s="26" t="s">
        <v>3</v>
      </c>
      <c r="B69" s="27">
        <v>0</v>
      </c>
      <c r="C69" s="27">
        <v>0</v>
      </c>
    </row>
    <row r="70" spans="1:3">
      <c r="A70" s="26" t="s">
        <v>4</v>
      </c>
      <c r="B70" s="27">
        <v>0</v>
      </c>
      <c r="C70" s="27">
        <v>0</v>
      </c>
    </row>
    <row r="71" spans="1:3">
      <c r="A71" s="26" t="s">
        <v>5</v>
      </c>
      <c r="B71" s="27">
        <v>0</v>
      </c>
      <c r="C71" s="27">
        <v>0</v>
      </c>
    </row>
    <row r="72" spans="1:3">
      <c r="A72" s="26" t="s">
        <v>6</v>
      </c>
      <c r="B72" s="27">
        <v>0</v>
      </c>
      <c r="C72" s="27">
        <v>0</v>
      </c>
    </row>
    <row r="73" spans="1:3">
      <c r="A73" s="26" t="s">
        <v>80</v>
      </c>
      <c r="B73" s="27">
        <v>3.6276999999999997E-2</v>
      </c>
      <c r="C73" s="27">
        <v>3.3237000000000003E-2</v>
      </c>
    </row>
    <row r="74" spans="1:3">
      <c r="A74" s="26" t="s">
        <v>7</v>
      </c>
      <c r="B74" s="27">
        <v>0</v>
      </c>
      <c r="C74" s="27">
        <v>0</v>
      </c>
    </row>
    <row r="75" spans="1:3">
      <c r="A75" s="26" t="s">
        <v>8</v>
      </c>
      <c r="B75" s="27">
        <v>1.4711380000000001</v>
      </c>
      <c r="C75" s="27">
        <v>1.69754</v>
      </c>
    </row>
    <row r="76" spans="1:3">
      <c r="A76" s="26" t="s">
        <v>9</v>
      </c>
      <c r="B76" s="27">
        <v>1.4357999999999999E-2</v>
      </c>
      <c r="C76" s="27">
        <v>1.5099E-2</v>
      </c>
    </row>
    <row r="77" spans="1:3">
      <c r="A77" s="26" t="s">
        <v>10</v>
      </c>
      <c r="B77" s="27">
        <v>2.6540000000000001E-3</v>
      </c>
      <c r="C77" s="27">
        <v>1.3669999999999999E-3</v>
      </c>
    </row>
    <row r="78" spans="1:3">
      <c r="A78" s="26" t="s">
        <v>11</v>
      </c>
      <c r="B78" s="27">
        <v>9.3395000000000006E-2</v>
      </c>
      <c r="C78" s="27">
        <v>8.8374999999999995E-2</v>
      </c>
    </row>
    <row r="79" spans="1:3">
      <c r="A79" s="26" t="s">
        <v>12</v>
      </c>
      <c r="B79" s="27">
        <v>3.1125E-2</v>
      </c>
      <c r="C79" s="27">
        <v>3.0905999999999999E-2</v>
      </c>
    </row>
    <row r="80" spans="1:3">
      <c r="A80" s="26" t="s">
        <v>13</v>
      </c>
      <c r="B80" s="27">
        <v>1.2400000000000001E-4</v>
      </c>
      <c r="C80" s="27">
        <v>9.5000000000000005E-5</v>
      </c>
    </row>
    <row r="81" spans="1:3">
      <c r="A81" s="26" t="s">
        <v>14</v>
      </c>
      <c r="B81" s="27">
        <v>3.1241000000000001E-2</v>
      </c>
      <c r="C81" s="27">
        <v>0.18598799999999999</v>
      </c>
    </row>
    <row r="82" spans="1:3">
      <c r="A82" s="26" t="s">
        <v>15</v>
      </c>
      <c r="B82" s="27">
        <v>0</v>
      </c>
      <c r="C82" s="27">
        <v>0</v>
      </c>
    </row>
    <row r="83" spans="1:3">
      <c r="A83" s="26" t="s">
        <v>33</v>
      </c>
      <c r="B83" s="27">
        <v>0</v>
      </c>
      <c r="C83" s="27">
        <v>0</v>
      </c>
    </row>
    <row r="84" spans="1:3">
      <c r="A84" s="26" t="s">
        <v>16</v>
      </c>
      <c r="B84" s="27">
        <v>7.7728000000000005E-2</v>
      </c>
      <c r="C84" s="27">
        <v>7.5911000000000006E-2</v>
      </c>
    </row>
    <row r="85" spans="1:3">
      <c r="A85" s="26" t="s">
        <v>17</v>
      </c>
      <c r="B85" s="27">
        <v>1.039061</v>
      </c>
      <c r="C85" s="27">
        <v>0.99314499999999994</v>
      </c>
    </row>
    <row r="86" spans="1:3">
      <c r="A86" s="26" t="s">
        <v>18</v>
      </c>
      <c r="B86" s="27">
        <v>6.8557999999999994E-2</v>
      </c>
      <c r="C86" s="27">
        <v>1.9023999999999999E-2</v>
      </c>
    </row>
    <row r="87" spans="1:3">
      <c r="A87" s="26" t="s">
        <v>19</v>
      </c>
      <c r="B87" s="27">
        <v>6.8386000000000002E-2</v>
      </c>
      <c r="C87" s="27">
        <v>6.4492999999999995E-2</v>
      </c>
    </row>
    <row r="88" spans="1:3">
      <c r="A88" s="26" t="s">
        <v>20</v>
      </c>
      <c r="B88" s="27">
        <v>3.4770000000000001E-3</v>
      </c>
      <c r="C88" s="27">
        <v>2.7469999999999999E-3</v>
      </c>
    </row>
    <row r="89" spans="1:3">
      <c r="A89" s="26" t="s">
        <v>21</v>
      </c>
      <c r="B89" s="27">
        <v>1.8140000000000001E-3</v>
      </c>
      <c r="C89" s="27">
        <v>1.5809999999999999E-3</v>
      </c>
    </row>
    <row r="90" spans="1:3">
      <c r="A90" s="26" t="s">
        <v>22</v>
      </c>
      <c r="B90" s="27">
        <v>1.7960000000000001E-3</v>
      </c>
      <c r="C90" s="27">
        <v>1.722E-3</v>
      </c>
    </row>
    <row r="91" spans="1:3">
      <c r="A91" s="26" t="s">
        <v>23</v>
      </c>
      <c r="B91" s="27">
        <v>0</v>
      </c>
      <c r="C91" s="27">
        <v>0</v>
      </c>
    </row>
    <row r="92" spans="1:3">
      <c r="A92" s="26" t="s">
        <v>24</v>
      </c>
      <c r="B92" s="27">
        <v>0</v>
      </c>
      <c r="C92" s="27">
        <v>0</v>
      </c>
    </row>
    <row r="93" spans="1:3">
      <c r="A93" s="26" t="s">
        <v>25</v>
      </c>
      <c r="B93" s="27">
        <v>0</v>
      </c>
      <c r="C93" s="27">
        <v>0</v>
      </c>
    </row>
    <row r="94" spans="1:3">
      <c r="A94" s="26" t="s">
        <v>26</v>
      </c>
      <c r="B94" s="27">
        <v>0</v>
      </c>
      <c r="C94" s="27">
        <v>0</v>
      </c>
    </row>
    <row r="95" spans="1:3">
      <c r="A95" s="26" t="s">
        <v>27</v>
      </c>
      <c r="B95" s="27">
        <v>5.6723000000000003E-2</v>
      </c>
      <c r="C95" s="27">
        <v>8.9883000000000005E-2</v>
      </c>
    </row>
    <row r="96" spans="1:3">
      <c r="A96" s="26" t="s">
        <v>28</v>
      </c>
      <c r="B96" s="26" t="s">
        <v>63</v>
      </c>
      <c r="C96" s="26" t="s">
        <v>63</v>
      </c>
    </row>
    <row r="97" spans="1:3">
      <c r="A97" s="26" t="s">
        <v>29</v>
      </c>
      <c r="B97" s="26" t="s">
        <v>63</v>
      </c>
      <c r="C97" s="26" t="s">
        <v>63</v>
      </c>
    </row>
    <row r="98" spans="1:3">
      <c r="A98" s="26" t="s">
        <v>30</v>
      </c>
      <c r="B98" s="27">
        <v>0.181751</v>
      </c>
      <c r="C98" s="27">
        <v>0.17804400000000001</v>
      </c>
    </row>
    <row r="99" spans="1:3">
      <c r="A99" s="26" t="s">
        <v>81</v>
      </c>
      <c r="B99" s="27">
        <v>0</v>
      </c>
      <c r="C99" s="27">
        <v>0</v>
      </c>
    </row>
    <row r="100" spans="1:3">
      <c r="A100" s="26" t="s">
        <v>82</v>
      </c>
      <c r="B100" s="26" t="s">
        <v>63</v>
      </c>
      <c r="C100" s="27">
        <v>1.5269999999999999E-3</v>
      </c>
    </row>
    <row r="102" spans="1:3">
      <c r="A102" s="24" t="s">
        <v>83</v>
      </c>
    </row>
    <row r="103" spans="1:3">
      <c r="A103" s="24" t="s">
        <v>63</v>
      </c>
      <c r="B103" s="24" t="s">
        <v>67</v>
      </c>
    </row>
    <row r="105" spans="1:3">
      <c r="A105" s="24" t="s">
        <v>43</v>
      </c>
      <c r="B105" s="24" t="s">
        <v>68</v>
      </c>
    </row>
    <row r="106" spans="1:3">
      <c r="A106" s="24" t="s">
        <v>45</v>
      </c>
      <c r="B106" s="24" t="s">
        <v>46</v>
      </c>
    </row>
    <row r="107" spans="1:3">
      <c r="A107" s="24" t="s">
        <v>47</v>
      </c>
      <c r="B107" s="24" t="s">
        <v>84</v>
      </c>
    </row>
    <row r="109" spans="1:3">
      <c r="A109" s="26" t="s">
        <v>36</v>
      </c>
      <c r="B109" s="26" t="s">
        <v>56</v>
      </c>
      <c r="C109" s="26" t="s">
        <v>79</v>
      </c>
    </row>
    <row r="110" spans="1:3">
      <c r="A110" s="26" t="s">
        <v>0</v>
      </c>
      <c r="B110" s="27">
        <v>0.47317399999999998</v>
      </c>
      <c r="C110" s="27">
        <v>0.47502100000000003</v>
      </c>
    </row>
    <row r="111" spans="1:3">
      <c r="A111" s="26" t="s">
        <v>1</v>
      </c>
      <c r="B111" s="27">
        <v>0.47932599999999997</v>
      </c>
      <c r="C111" s="27">
        <v>0.48114200000000001</v>
      </c>
    </row>
    <row r="112" spans="1:3">
      <c r="A112" s="26" t="s">
        <v>2</v>
      </c>
      <c r="B112" s="27">
        <v>0.50909000000000004</v>
      </c>
      <c r="C112" s="27">
        <v>0.51249299999999998</v>
      </c>
    </row>
    <row r="113" spans="1:3">
      <c r="A113" s="26" t="s">
        <v>57</v>
      </c>
      <c r="B113" s="27">
        <v>0.47715999999999997</v>
      </c>
      <c r="C113" s="27">
        <v>0.48277599999999998</v>
      </c>
    </row>
    <row r="114" spans="1:3">
      <c r="A114" s="26" t="s">
        <v>58</v>
      </c>
      <c r="B114" s="27">
        <v>0.47789700000000002</v>
      </c>
      <c r="C114" s="27">
        <v>0.48353099999999999</v>
      </c>
    </row>
    <row r="115" spans="1:3">
      <c r="A115" s="26" t="s">
        <v>59</v>
      </c>
      <c r="B115" s="27">
        <v>0.47997699999999999</v>
      </c>
      <c r="C115" s="27">
        <v>0.48560700000000001</v>
      </c>
    </row>
    <row r="116" spans="1:3">
      <c r="A116" s="26" t="s">
        <v>60</v>
      </c>
      <c r="B116" s="27">
        <v>0.48109499999999999</v>
      </c>
      <c r="C116" s="27">
        <v>0.48674699999999999</v>
      </c>
    </row>
    <row r="117" spans="1:3">
      <c r="A117" s="26" t="s">
        <v>61</v>
      </c>
      <c r="B117" s="27">
        <v>0.482601</v>
      </c>
      <c r="C117" s="27">
        <v>0.488288</v>
      </c>
    </row>
    <row r="118" spans="1:3">
      <c r="A118" s="26" t="s">
        <v>3</v>
      </c>
      <c r="B118" s="27">
        <v>0.50076600000000004</v>
      </c>
      <c r="C118" s="27">
        <v>0.49413000000000001</v>
      </c>
    </row>
    <row r="119" spans="1:3">
      <c r="A119" s="26" t="s">
        <v>4</v>
      </c>
      <c r="B119" s="27">
        <v>0</v>
      </c>
      <c r="C119" s="27">
        <v>0</v>
      </c>
    </row>
    <row r="120" spans="1:3">
      <c r="A120" s="26" t="s">
        <v>5</v>
      </c>
      <c r="B120" s="27">
        <v>0</v>
      </c>
      <c r="C120" s="27">
        <v>0</v>
      </c>
    </row>
    <row r="121" spans="1:3">
      <c r="A121" s="26" t="s">
        <v>6</v>
      </c>
      <c r="B121" s="27">
        <v>0</v>
      </c>
      <c r="C121" s="27">
        <v>0</v>
      </c>
    </row>
    <row r="122" spans="1:3">
      <c r="A122" s="26" t="s">
        <v>80</v>
      </c>
      <c r="B122" s="27">
        <v>0.75244900000000003</v>
      </c>
      <c r="C122" s="27">
        <v>0.74374700000000005</v>
      </c>
    </row>
    <row r="123" spans="1:3">
      <c r="A123" s="26" t="s">
        <v>7</v>
      </c>
      <c r="B123" s="27">
        <v>0</v>
      </c>
      <c r="C123" s="27">
        <v>0</v>
      </c>
    </row>
    <row r="124" spans="1:3">
      <c r="A124" s="26" t="s">
        <v>8</v>
      </c>
      <c r="B124" s="27">
        <v>0.71384099999999995</v>
      </c>
      <c r="C124" s="27">
        <v>0.71028500000000006</v>
      </c>
    </row>
    <row r="125" spans="1:3">
      <c r="A125" s="26" t="s">
        <v>9</v>
      </c>
      <c r="B125" s="27">
        <v>0.22143399999999999</v>
      </c>
      <c r="C125" s="27">
        <v>0.227963</v>
      </c>
    </row>
    <row r="126" spans="1:3">
      <c r="A126" s="26" t="s">
        <v>10</v>
      </c>
      <c r="B126" s="27">
        <v>0.43990299999999999</v>
      </c>
      <c r="C126" s="27">
        <v>0.46516600000000002</v>
      </c>
    </row>
    <row r="127" spans="1:3">
      <c r="A127" s="26" t="s">
        <v>11</v>
      </c>
      <c r="B127" s="27">
        <v>0.35520600000000002</v>
      </c>
      <c r="C127" s="27">
        <v>0.37118800000000002</v>
      </c>
    </row>
    <row r="128" spans="1:3">
      <c r="A128" s="26" t="s">
        <v>12</v>
      </c>
      <c r="B128" s="27">
        <v>0.36889</v>
      </c>
      <c r="C128" s="27">
        <v>0.354134</v>
      </c>
    </row>
    <row r="129" spans="1:3">
      <c r="A129" s="26" t="s">
        <v>13</v>
      </c>
      <c r="B129" s="27">
        <v>4.8000000000000001E-5</v>
      </c>
      <c r="C129" s="27">
        <v>0</v>
      </c>
    </row>
    <row r="130" spans="1:3">
      <c r="A130" s="26" t="s">
        <v>14</v>
      </c>
      <c r="B130" s="27">
        <v>6.0410000000000004E-3</v>
      </c>
      <c r="C130" s="27">
        <v>3.5399999999999999E-4</v>
      </c>
    </row>
    <row r="131" spans="1:3">
      <c r="A131" s="26" t="s">
        <v>15</v>
      </c>
      <c r="B131" s="27">
        <v>6.1970000000000003E-3</v>
      </c>
      <c r="C131" s="27">
        <v>3.993E-3</v>
      </c>
    </row>
    <row r="132" spans="1:3">
      <c r="A132" s="26" t="s">
        <v>33</v>
      </c>
      <c r="B132" s="27">
        <v>0</v>
      </c>
      <c r="C132" s="27">
        <v>0</v>
      </c>
    </row>
    <row r="133" spans="1:3">
      <c r="A133" s="26" t="s">
        <v>16</v>
      </c>
      <c r="B133" s="27">
        <v>1.0296E-2</v>
      </c>
      <c r="C133" s="27">
        <v>1.0954999999999999E-2</v>
      </c>
    </row>
    <row r="134" spans="1:3">
      <c r="A134" s="26" t="s">
        <v>17</v>
      </c>
      <c r="B134" s="27">
        <v>0.17795900000000001</v>
      </c>
      <c r="C134" s="27">
        <v>0.177647</v>
      </c>
    </row>
    <row r="135" spans="1:3">
      <c r="A135" s="26" t="s">
        <v>18</v>
      </c>
      <c r="B135" s="27">
        <v>0.469615</v>
      </c>
      <c r="C135" s="27">
        <v>0.50022100000000003</v>
      </c>
    </row>
    <row r="136" spans="1:3">
      <c r="A136" s="26" t="s">
        <v>19</v>
      </c>
      <c r="B136" s="27">
        <v>0.44285999999999998</v>
      </c>
      <c r="C136" s="27">
        <v>0.46118999999999999</v>
      </c>
    </row>
    <row r="137" spans="1:3">
      <c r="A137" s="26" t="s">
        <v>20</v>
      </c>
      <c r="B137" s="27">
        <v>1.8297000000000001E-2</v>
      </c>
      <c r="C137" s="27">
        <v>1.2715000000000001E-2</v>
      </c>
    </row>
    <row r="138" spans="1:3">
      <c r="A138" s="26" t="s">
        <v>21</v>
      </c>
      <c r="B138" s="27">
        <v>0.20290900000000001</v>
      </c>
      <c r="C138" s="27">
        <v>0.20055600000000001</v>
      </c>
    </row>
    <row r="139" spans="1:3">
      <c r="A139" s="26" t="s">
        <v>22</v>
      </c>
      <c r="B139" s="27">
        <v>9.1310000000000002E-3</v>
      </c>
      <c r="C139" s="27">
        <v>1.5114000000000001E-2</v>
      </c>
    </row>
    <row r="140" spans="1:3">
      <c r="A140" s="26" t="s">
        <v>23</v>
      </c>
      <c r="B140" s="27">
        <v>0.108879</v>
      </c>
      <c r="C140" s="27">
        <v>9.5571000000000003E-2</v>
      </c>
    </row>
    <row r="141" spans="1:3">
      <c r="A141" s="26" t="s">
        <v>24</v>
      </c>
      <c r="B141" s="27">
        <v>0.184889</v>
      </c>
      <c r="C141" s="27">
        <v>0.19591500000000001</v>
      </c>
    </row>
    <row r="142" spans="1:3">
      <c r="A142" s="26" t="s">
        <v>25</v>
      </c>
      <c r="B142" s="27">
        <v>0</v>
      </c>
      <c r="C142" s="27">
        <v>0</v>
      </c>
    </row>
    <row r="143" spans="1:3">
      <c r="A143" s="26" t="s">
        <v>26</v>
      </c>
      <c r="B143" s="27">
        <v>7.1479999999999998E-3</v>
      </c>
      <c r="C143" s="27">
        <v>7.7600000000000004E-3</v>
      </c>
    </row>
    <row r="144" spans="1:3">
      <c r="A144" s="26" t="s">
        <v>27</v>
      </c>
      <c r="B144" s="27">
        <v>0.82279400000000003</v>
      </c>
      <c r="C144" s="27">
        <v>0.81437899999999996</v>
      </c>
    </row>
    <row r="145" spans="1:3">
      <c r="A145" s="26" t="s">
        <v>28</v>
      </c>
      <c r="B145" s="27">
        <v>1.2499709999999999</v>
      </c>
      <c r="C145" s="27">
        <v>1.822649</v>
      </c>
    </row>
    <row r="146" spans="1:3">
      <c r="A146" s="26" t="s">
        <v>29</v>
      </c>
      <c r="B146" s="27">
        <v>8.1431000000000003E-2</v>
      </c>
      <c r="C146" s="27">
        <v>8.1046999999999994E-2</v>
      </c>
    </row>
    <row r="147" spans="1:3">
      <c r="A147" s="26" t="s">
        <v>30</v>
      </c>
      <c r="B147" s="27">
        <v>0.31863000000000002</v>
      </c>
      <c r="C147" s="27">
        <v>0.31506699999999999</v>
      </c>
    </row>
    <row r="148" spans="1:3">
      <c r="A148" s="26" t="s">
        <v>81</v>
      </c>
      <c r="B148" s="27">
        <v>0.28795199999999999</v>
      </c>
      <c r="C148" s="27">
        <v>0.29361900000000002</v>
      </c>
    </row>
    <row r="149" spans="1:3">
      <c r="A149" s="26" t="s">
        <v>82</v>
      </c>
      <c r="B149" s="26" t="s">
        <v>63</v>
      </c>
      <c r="C149" s="27">
        <v>9.4209000000000001E-2</v>
      </c>
    </row>
    <row r="151" spans="1:3">
      <c r="A151" s="24" t="s">
        <v>83</v>
      </c>
    </row>
    <row r="152" spans="1:3">
      <c r="A152" s="24" t="s">
        <v>63</v>
      </c>
      <c r="B152" s="24" t="s">
        <v>67</v>
      </c>
    </row>
    <row r="154" spans="1:3">
      <c r="A154" s="24" t="s">
        <v>43</v>
      </c>
      <c r="B154" s="24" t="s">
        <v>68</v>
      </c>
    </row>
    <row r="155" spans="1:3">
      <c r="A155" s="24" t="s">
        <v>45</v>
      </c>
      <c r="B155" s="24" t="s">
        <v>46</v>
      </c>
    </row>
    <row r="156" spans="1:3">
      <c r="A156" s="24" t="s">
        <v>47</v>
      </c>
      <c r="B156" s="24" t="s">
        <v>51</v>
      </c>
    </row>
    <row r="158" spans="1:3">
      <c r="A158" s="26" t="s">
        <v>36</v>
      </c>
      <c r="B158" s="26" t="s">
        <v>56</v>
      </c>
      <c r="C158" s="26" t="s">
        <v>79</v>
      </c>
    </row>
    <row r="159" spans="1:3">
      <c r="A159" s="26" t="s">
        <v>0</v>
      </c>
      <c r="B159" s="27">
        <v>0.52370099999999997</v>
      </c>
      <c r="C159" s="27">
        <v>0.52866500000000005</v>
      </c>
    </row>
    <row r="160" spans="1:3">
      <c r="A160" s="26" t="s">
        <v>1</v>
      </c>
      <c r="B160" s="27">
        <v>0.53003999999999996</v>
      </c>
      <c r="C160" s="27">
        <v>0.53471599999999997</v>
      </c>
    </row>
    <row r="161" spans="1:3">
      <c r="A161" s="26" t="s">
        <v>2</v>
      </c>
      <c r="B161" s="27">
        <v>0.56181999999999999</v>
      </c>
      <c r="C161" s="27">
        <v>0.56806400000000001</v>
      </c>
    </row>
    <row r="162" spans="1:3">
      <c r="A162" s="26" t="s">
        <v>57</v>
      </c>
      <c r="B162" s="27">
        <v>0.47709099999999999</v>
      </c>
      <c r="C162" s="27">
        <v>0.49267100000000003</v>
      </c>
    </row>
    <row r="163" spans="1:3">
      <c r="A163" s="26" t="s">
        <v>58</v>
      </c>
      <c r="B163" s="27">
        <v>0.47782799999999997</v>
      </c>
      <c r="C163" s="27">
        <v>0.49344199999999999</v>
      </c>
    </row>
    <row r="164" spans="1:3">
      <c r="A164" s="26" t="s">
        <v>59</v>
      </c>
      <c r="B164" s="27">
        <v>0.47933799999999999</v>
      </c>
      <c r="C164" s="27">
        <v>0.49510300000000002</v>
      </c>
    </row>
    <row r="165" spans="1:3">
      <c r="A165" s="26" t="s">
        <v>60</v>
      </c>
      <c r="B165" s="27">
        <v>0.47908699999999999</v>
      </c>
      <c r="C165" s="27">
        <v>0.49451600000000001</v>
      </c>
    </row>
    <row r="166" spans="1:3">
      <c r="A166" s="26" t="s">
        <v>61</v>
      </c>
      <c r="B166" s="27">
        <v>0.48044799999999999</v>
      </c>
      <c r="C166" s="27">
        <v>0.49592000000000003</v>
      </c>
    </row>
    <row r="167" spans="1:3">
      <c r="A167" s="26" t="s">
        <v>3</v>
      </c>
      <c r="B167" s="27">
        <v>0.13220399999999999</v>
      </c>
      <c r="C167" s="27">
        <v>0.12890799999999999</v>
      </c>
    </row>
    <row r="168" spans="1:3">
      <c r="A168" s="26" t="s">
        <v>4</v>
      </c>
      <c r="B168" s="27">
        <v>8.1880000000000008E-3</v>
      </c>
      <c r="C168" s="27">
        <v>8.1189999999999995E-3</v>
      </c>
    </row>
    <row r="169" spans="1:3">
      <c r="A169" s="26" t="s">
        <v>5</v>
      </c>
      <c r="B169" s="27">
        <v>2.6600000000000001E-4</v>
      </c>
      <c r="C169" s="27">
        <v>2.63E-4</v>
      </c>
    </row>
    <row r="170" spans="1:3">
      <c r="A170" s="26" t="s">
        <v>6</v>
      </c>
      <c r="B170" s="27">
        <v>0</v>
      </c>
      <c r="C170" s="27">
        <v>0</v>
      </c>
    </row>
    <row r="171" spans="1:3">
      <c r="A171" s="26" t="s">
        <v>80</v>
      </c>
      <c r="B171" s="27">
        <v>3.0322000000000002E-2</v>
      </c>
      <c r="C171" s="27">
        <v>2.8355000000000002E-2</v>
      </c>
    </row>
    <row r="172" spans="1:3">
      <c r="A172" s="26" t="s">
        <v>7</v>
      </c>
      <c r="B172" s="27">
        <v>0</v>
      </c>
      <c r="C172" s="27">
        <v>0</v>
      </c>
    </row>
    <row r="173" spans="1:3">
      <c r="A173" s="26" t="s">
        <v>8</v>
      </c>
      <c r="B173" s="27">
        <v>0.926149</v>
      </c>
      <c r="C173" s="27">
        <v>0.96498899999999999</v>
      </c>
    </row>
    <row r="174" spans="1:3">
      <c r="A174" s="26" t="s">
        <v>9</v>
      </c>
      <c r="B174" s="27">
        <v>0.32970100000000002</v>
      </c>
      <c r="C174" s="27">
        <v>0.33977800000000002</v>
      </c>
    </row>
    <row r="175" spans="1:3">
      <c r="A175" s="26" t="s">
        <v>10</v>
      </c>
      <c r="B175" s="27">
        <v>1.4132690000000001</v>
      </c>
      <c r="C175" s="27">
        <v>1.547161</v>
      </c>
    </row>
    <row r="176" spans="1:3">
      <c r="A176" s="26" t="s">
        <v>11</v>
      </c>
      <c r="B176" s="27">
        <v>0.48878700000000003</v>
      </c>
      <c r="C176" s="27">
        <v>0.485848</v>
      </c>
    </row>
    <row r="177" spans="1:3">
      <c r="A177" s="26" t="s">
        <v>12</v>
      </c>
      <c r="B177" s="27">
        <v>0.422124</v>
      </c>
      <c r="C177" s="27">
        <v>0.433975</v>
      </c>
    </row>
    <row r="178" spans="1:3">
      <c r="A178" s="26" t="s">
        <v>13</v>
      </c>
      <c r="B178" s="27">
        <v>0.65617499999999995</v>
      </c>
      <c r="C178" s="27">
        <v>0.85126400000000002</v>
      </c>
    </row>
    <row r="179" spans="1:3">
      <c r="A179" s="26" t="s">
        <v>14</v>
      </c>
      <c r="B179" s="27">
        <v>0</v>
      </c>
      <c r="C179" s="27">
        <v>0</v>
      </c>
    </row>
    <row r="180" spans="1:3">
      <c r="A180" s="26" t="s">
        <v>15</v>
      </c>
      <c r="B180" s="27">
        <v>2.4313000000000001E-2</v>
      </c>
      <c r="C180" s="27">
        <v>2.3422999999999999E-2</v>
      </c>
    </row>
    <row r="181" spans="1:3">
      <c r="A181" s="26" t="s">
        <v>33</v>
      </c>
      <c r="B181" s="27">
        <v>1.8596999999999999E-2</v>
      </c>
      <c r="C181" s="27">
        <v>1.8544000000000001E-2</v>
      </c>
    </row>
    <row r="182" spans="1:3">
      <c r="A182" s="26" t="s">
        <v>16</v>
      </c>
      <c r="B182" s="27">
        <v>2.9905999999999999E-2</v>
      </c>
      <c r="C182" s="27">
        <v>2.7545E-2</v>
      </c>
    </row>
    <row r="183" spans="1:3">
      <c r="A183" s="26" t="s">
        <v>17</v>
      </c>
      <c r="B183" s="27">
        <v>0.348744</v>
      </c>
      <c r="C183" s="27">
        <v>0.34880100000000003</v>
      </c>
    </row>
    <row r="184" spans="1:3">
      <c r="A184" s="26" t="s">
        <v>18</v>
      </c>
      <c r="B184" s="27">
        <v>0.94673200000000002</v>
      </c>
      <c r="C184" s="27">
        <v>1.0228619999999999</v>
      </c>
    </row>
    <row r="185" spans="1:3">
      <c r="A185" s="26" t="s">
        <v>19</v>
      </c>
      <c r="B185" s="27">
        <v>0.607873</v>
      </c>
      <c r="C185" s="27">
        <v>0.59193799999999996</v>
      </c>
    </row>
    <row r="186" spans="1:3">
      <c r="A186" s="26" t="s">
        <v>20</v>
      </c>
      <c r="B186" s="27">
        <v>0</v>
      </c>
      <c r="C186" s="27">
        <v>0</v>
      </c>
    </row>
    <row r="187" spans="1:3">
      <c r="A187" s="26" t="s">
        <v>21</v>
      </c>
      <c r="B187" s="27">
        <v>0.73363500000000004</v>
      </c>
      <c r="C187" s="27">
        <v>0.74030899999999999</v>
      </c>
    </row>
    <row r="188" spans="1:3">
      <c r="A188" s="26" t="s">
        <v>22</v>
      </c>
      <c r="B188" s="27">
        <v>5.3859999999999998E-2</v>
      </c>
      <c r="C188" s="27">
        <v>8.8860999999999996E-2</v>
      </c>
    </row>
    <row r="189" spans="1:3">
      <c r="A189" s="26" t="s">
        <v>23</v>
      </c>
      <c r="B189" s="27">
        <v>0.14266799999999999</v>
      </c>
      <c r="C189" s="27">
        <v>0.13825699999999999</v>
      </c>
    </row>
    <row r="190" spans="1:3">
      <c r="A190" s="26" t="s">
        <v>24</v>
      </c>
      <c r="B190" s="27">
        <v>0.26504100000000003</v>
      </c>
      <c r="C190" s="27">
        <v>0.26308500000000001</v>
      </c>
    </row>
    <row r="191" spans="1:3">
      <c r="A191" s="26" t="s">
        <v>25</v>
      </c>
      <c r="B191" s="27">
        <v>0</v>
      </c>
      <c r="C191" s="27">
        <v>0</v>
      </c>
    </row>
    <row r="192" spans="1:3">
      <c r="A192" s="26" t="s">
        <v>26</v>
      </c>
      <c r="B192" s="27">
        <v>1.6001999999999999E-2</v>
      </c>
      <c r="C192" s="27">
        <v>1.5311E-2</v>
      </c>
    </row>
    <row r="193" spans="1:3">
      <c r="A193" s="26" t="s">
        <v>27</v>
      </c>
      <c r="B193" s="27">
        <v>1.197686</v>
      </c>
      <c r="C193" s="27">
        <v>1.1408400000000001</v>
      </c>
    </row>
    <row r="194" spans="1:3">
      <c r="A194" s="26" t="s">
        <v>28</v>
      </c>
      <c r="B194" s="26" t="s">
        <v>63</v>
      </c>
      <c r="C194" s="26" t="s">
        <v>63</v>
      </c>
    </row>
    <row r="195" spans="1:3">
      <c r="A195" s="26" t="s">
        <v>29</v>
      </c>
      <c r="B195" s="27">
        <v>0.258635</v>
      </c>
      <c r="C195" s="27">
        <v>0.246589</v>
      </c>
    </row>
    <row r="196" spans="1:3">
      <c r="A196" s="26" t="s">
        <v>30</v>
      </c>
      <c r="B196" s="27">
        <v>0.38223000000000001</v>
      </c>
      <c r="C196" s="27">
        <v>0.38752199999999998</v>
      </c>
    </row>
    <row r="197" spans="1:3">
      <c r="A197" s="26" t="s">
        <v>81</v>
      </c>
      <c r="B197" s="27">
        <v>5.0871E-2</v>
      </c>
      <c r="C197" s="27">
        <v>5.2165999999999997E-2</v>
      </c>
    </row>
    <row r="198" spans="1:3">
      <c r="A198" s="26" t="s">
        <v>82</v>
      </c>
      <c r="B198" s="26" t="s">
        <v>63</v>
      </c>
      <c r="C198" s="27">
        <v>3.6687999999999998E-2</v>
      </c>
    </row>
    <row r="200" spans="1:3">
      <c r="A200" s="24" t="s">
        <v>83</v>
      </c>
    </row>
    <row r="201" spans="1:3">
      <c r="A201" s="24" t="s">
        <v>63</v>
      </c>
      <c r="B201" s="24" t="s">
        <v>67</v>
      </c>
    </row>
    <row r="203" spans="1:3">
      <c r="A203" s="24" t="s">
        <v>43</v>
      </c>
      <c r="B203" s="24" t="s">
        <v>68</v>
      </c>
    </row>
    <row r="204" spans="1:3">
      <c r="A204" s="24" t="s">
        <v>45</v>
      </c>
      <c r="B204" s="24" t="s">
        <v>46</v>
      </c>
    </row>
    <row r="205" spans="1:3">
      <c r="A205" s="24" t="s">
        <v>47</v>
      </c>
      <c r="B205" s="24" t="s">
        <v>52</v>
      </c>
    </row>
    <row r="207" spans="1:3">
      <c r="A207" s="26" t="s">
        <v>36</v>
      </c>
      <c r="B207" s="26" t="s">
        <v>56</v>
      </c>
      <c r="C207" s="26" t="s">
        <v>79</v>
      </c>
    </row>
    <row r="208" spans="1:3">
      <c r="A208" s="26" t="s">
        <v>0</v>
      </c>
      <c r="B208" s="27">
        <v>8.8943999999999995E-2</v>
      </c>
      <c r="C208" s="27">
        <v>9.5347000000000001E-2</v>
      </c>
    </row>
    <row r="209" spans="1:3">
      <c r="A209" s="26" t="s">
        <v>1</v>
      </c>
      <c r="B209" s="27">
        <v>8.9297000000000001E-2</v>
      </c>
      <c r="C209" s="27">
        <v>9.5683000000000004E-2</v>
      </c>
    </row>
    <row r="210" spans="1:3">
      <c r="A210" s="26" t="s">
        <v>2</v>
      </c>
      <c r="B210" s="27">
        <v>9.4884999999999997E-2</v>
      </c>
      <c r="C210" s="27">
        <v>0.10206899999999999</v>
      </c>
    </row>
    <row r="211" spans="1:3">
      <c r="A211" s="26" t="s">
        <v>57</v>
      </c>
      <c r="B211" s="27">
        <v>0.11221399999999999</v>
      </c>
      <c r="C211" s="27">
        <v>0.122263</v>
      </c>
    </row>
    <row r="212" spans="1:3">
      <c r="A212" s="26" t="s">
        <v>58</v>
      </c>
      <c r="B212" s="27">
        <v>0.112387</v>
      </c>
      <c r="C212" s="27">
        <v>0.12245399999999999</v>
      </c>
    </row>
    <row r="213" spans="1:3">
      <c r="A213" s="26" t="s">
        <v>59</v>
      </c>
      <c r="B213" s="27">
        <v>0.113135</v>
      </c>
      <c r="C213" s="27">
        <v>0.123291</v>
      </c>
    </row>
    <row r="214" spans="1:3">
      <c r="A214" s="26" t="s">
        <v>60</v>
      </c>
      <c r="B214" s="27">
        <v>0.113427</v>
      </c>
      <c r="C214" s="27">
        <v>0.123612</v>
      </c>
    </row>
    <row r="215" spans="1:3">
      <c r="A215" s="26" t="s">
        <v>61</v>
      </c>
      <c r="B215" s="27">
        <v>0.113584</v>
      </c>
      <c r="C215" s="27">
        <v>0.123899</v>
      </c>
    </row>
    <row r="216" spans="1:3">
      <c r="A216" s="26" t="s">
        <v>3</v>
      </c>
      <c r="B216" s="27">
        <v>0</v>
      </c>
      <c r="C216" s="27">
        <v>0</v>
      </c>
    </row>
    <row r="217" spans="1:3">
      <c r="A217" s="26" t="s">
        <v>4</v>
      </c>
      <c r="B217" s="27">
        <v>0</v>
      </c>
      <c r="C217" s="27">
        <v>0</v>
      </c>
    </row>
    <row r="218" spans="1:3">
      <c r="A218" s="26" t="s">
        <v>5</v>
      </c>
      <c r="B218" s="27">
        <v>0</v>
      </c>
      <c r="C218" s="27">
        <v>0</v>
      </c>
    </row>
    <row r="219" spans="1:3">
      <c r="A219" s="26" t="s">
        <v>6</v>
      </c>
      <c r="B219" s="27">
        <v>8.2999999999999998E-5</v>
      </c>
      <c r="C219" s="27">
        <v>1.1E-4</v>
      </c>
    </row>
    <row r="220" spans="1:3">
      <c r="A220" s="26" t="s">
        <v>80</v>
      </c>
      <c r="B220" s="27">
        <v>3.5469999999999998E-3</v>
      </c>
      <c r="C220" s="27">
        <v>4.8110000000000002E-3</v>
      </c>
    </row>
    <row r="221" spans="1:3">
      <c r="A221" s="26" t="s">
        <v>7</v>
      </c>
      <c r="B221" s="27">
        <v>0</v>
      </c>
      <c r="C221" s="27">
        <v>0</v>
      </c>
    </row>
    <row r="222" spans="1:3">
      <c r="A222" s="26" t="s">
        <v>8</v>
      </c>
      <c r="B222" s="27">
        <v>2.3810000000000001E-2</v>
      </c>
      <c r="C222" s="27">
        <v>2.2467999999999998E-2</v>
      </c>
    </row>
    <row r="223" spans="1:3">
      <c r="A223" s="26" t="s">
        <v>9</v>
      </c>
      <c r="B223" s="27">
        <v>0.14247199999999999</v>
      </c>
      <c r="C223" s="27">
        <v>0.14499200000000001</v>
      </c>
    </row>
    <row r="224" spans="1:3">
      <c r="A224" s="26" t="s">
        <v>10</v>
      </c>
      <c r="B224" s="27">
        <v>0.29010799999999998</v>
      </c>
      <c r="C224" s="27">
        <v>0.31592199999999998</v>
      </c>
    </row>
    <row r="225" spans="1:3">
      <c r="A225" s="26" t="s">
        <v>11</v>
      </c>
      <c r="B225" s="27">
        <v>0.32487199999999999</v>
      </c>
      <c r="C225" s="27">
        <v>0.36391000000000001</v>
      </c>
    </row>
    <row r="226" spans="1:3">
      <c r="A226" s="26" t="s">
        <v>12</v>
      </c>
      <c r="B226" s="27">
        <v>0</v>
      </c>
      <c r="C226" s="27">
        <v>0</v>
      </c>
    </row>
    <row r="227" spans="1:3">
      <c r="A227" s="26" t="s">
        <v>13</v>
      </c>
      <c r="B227" s="27">
        <v>0</v>
      </c>
      <c r="C227" s="27">
        <v>0</v>
      </c>
    </row>
    <row r="228" spans="1:3">
      <c r="A228" s="26" t="s">
        <v>14</v>
      </c>
      <c r="B228" s="27">
        <v>0</v>
      </c>
      <c r="C228" s="27">
        <v>0</v>
      </c>
    </row>
    <row r="229" spans="1:3">
      <c r="A229" s="26" t="s">
        <v>15</v>
      </c>
      <c r="B229" s="27">
        <v>6.5200000000000002E-4</v>
      </c>
      <c r="C229" s="27">
        <v>8.3900000000000001E-4</v>
      </c>
    </row>
    <row r="230" spans="1:3">
      <c r="A230" s="26" t="s">
        <v>33</v>
      </c>
      <c r="B230" s="27">
        <v>0</v>
      </c>
      <c r="C230" s="27">
        <v>0</v>
      </c>
    </row>
    <row r="231" spans="1:3">
      <c r="A231" s="26" t="s">
        <v>16</v>
      </c>
      <c r="B231" s="27">
        <v>6.3299999999999997E-3</v>
      </c>
      <c r="C231" s="27">
        <v>3.836E-3</v>
      </c>
    </row>
    <row r="232" spans="1:3">
      <c r="A232" s="26" t="s">
        <v>17</v>
      </c>
      <c r="B232" s="27">
        <v>0</v>
      </c>
      <c r="C232" s="27">
        <v>0</v>
      </c>
    </row>
    <row r="233" spans="1:3">
      <c r="A233" s="26" t="s">
        <v>18</v>
      </c>
      <c r="B233" s="27">
        <v>0</v>
      </c>
      <c r="C233" s="27">
        <v>0</v>
      </c>
    </row>
    <row r="234" spans="1:3">
      <c r="A234" s="26" t="s">
        <v>19</v>
      </c>
      <c r="B234" s="27">
        <v>0.13081699999999999</v>
      </c>
      <c r="C234" s="27">
        <v>0.123747</v>
      </c>
    </row>
    <row r="235" spans="1:3">
      <c r="A235" s="26" t="s">
        <v>20</v>
      </c>
      <c r="B235" s="27">
        <v>6.87E-4</v>
      </c>
      <c r="C235" s="27">
        <v>6.87E-4</v>
      </c>
    </row>
    <row r="236" spans="1:3">
      <c r="A236" s="26" t="s">
        <v>21</v>
      </c>
      <c r="B236" s="27">
        <v>6.5700000000000003E-4</v>
      </c>
      <c r="C236" s="27">
        <v>6.3400000000000001E-4</v>
      </c>
    </row>
    <row r="237" spans="1:3">
      <c r="A237" s="26" t="s">
        <v>22</v>
      </c>
      <c r="B237" s="27">
        <v>8.0560000000000007E-2</v>
      </c>
      <c r="C237" s="27">
        <v>9.0268000000000001E-2</v>
      </c>
    </row>
    <row r="238" spans="1:3">
      <c r="A238" s="26" t="s">
        <v>23</v>
      </c>
      <c r="B238" s="27">
        <v>7.4561000000000002E-2</v>
      </c>
      <c r="C238" s="27">
        <v>5.0627999999999999E-2</v>
      </c>
    </row>
    <row r="239" spans="1:3">
      <c r="A239" s="26" t="s">
        <v>24</v>
      </c>
      <c r="B239" s="27">
        <v>7.0210000000000003E-3</v>
      </c>
      <c r="C239" s="27">
        <v>6.6620000000000004E-3</v>
      </c>
    </row>
    <row r="240" spans="1:3">
      <c r="A240" s="26" t="s">
        <v>25</v>
      </c>
      <c r="B240" s="27">
        <v>0</v>
      </c>
      <c r="C240" s="27">
        <v>0</v>
      </c>
    </row>
    <row r="241" spans="1:3">
      <c r="A241" s="26" t="s">
        <v>26</v>
      </c>
      <c r="B241" s="27">
        <v>0</v>
      </c>
      <c r="C241" s="27">
        <v>0</v>
      </c>
    </row>
    <row r="242" spans="1:3">
      <c r="A242" s="26" t="s">
        <v>27</v>
      </c>
      <c r="B242" s="27">
        <v>2.1588E-2</v>
      </c>
      <c r="C242" s="27">
        <v>2.1623E-2</v>
      </c>
    </row>
    <row r="243" spans="1:3">
      <c r="A243" s="26" t="s">
        <v>28</v>
      </c>
      <c r="B243" s="26" t="s">
        <v>63</v>
      </c>
      <c r="C243" s="26" t="s">
        <v>63</v>
      </c>
    </row>
    <row r="244" spans="1:3">
      <c r="A244" s="26" t="s">
        <v>29</v>
      </c>
      <c r="B244" s="27">
        <v>0.27446300000000001</v>
      </c>
      <c r="C244" s="27">
        <v>0.26581100000000002</v>
      </c>
    </row>
    <row r="245" spans="1:3">
      <c r="A245" s="26" t="s">
        <v>30</v>
      </c>
      <c r="B245" s="27">
        <v>8.5360000000000002E-3</v>
      </c>
      <c r="C245" s="27">
        <v>8.4239999999999992E-3</v>
      </c>
    </row>
    <row r="246" spans="1:3">
      <c r="A246" s="26" t="s">
        <v>81</v>
      </c>
      <c r="B246" s="27">
        <v>8.7200000000000005E-4</v>
      </c>
      <c r="C246" s="27">
        <v>7.54E-4</v>
      </c>
    </row>
    <row r="247" spans="1:3">
      <c r="A247" s="26" t="s">
        <v>82</v>
      </c>
      <c r="B247" s="26" t="s">
        <v>63</v>
      </c>
      <c r="C247" s="27">
        <v>0</v>
      </c>
    </row>
    <row r="249" spans="1:3">
      <c r="A249" s="24" t="s">
        <v>83</v>
      </c>
    </row>
    <row r="250" spans="1:3">
      <c r="A250" s="24" t="s">
        <v>63</v>
      </c>
      <c r="B250" s="24" t="s">
        <v>67</v>
      </c>
    </row>
    <row r="252" spans="1:3">
      <c r="A252" s="24" t="s">
        <v>43</v>
      </c>
      <c r="B252" s="24" t="s">
        <v>68</v>
      </c>
    </row>
    <row r="253" spans="1:3">
      <c r="A253" s="24" t="s">
        <v>45</v>
      </c>
      <c r="B253" s="24" t="s">
        <v>46</v>
      </c>
    </row>
    <row r="254" spans="1:3">
      <c r="A254" s="24" t="s">
        <v>47</v>
      </c>
      <c r="B254" s="24" t="s">
        <v>53</v>
      </c>
    </row>
    <row r="256" spans="1:3">
      <c r="A256" s="26" t="s">
        <v>36</v>
      </c>
      <c r="B256" s="26" t="s">
        <v>56</v>
      </c>
      <c r="C256" s="26" t="s">
        <v>79</v>
      </c>
    </row>
    <row r="257" spans="1:3">
      <c r="A257" s="26" t="s">
        <v>0</v>
      </c>
      <c r="B257" s="27">
        <v>0.61038000000000003</v>
      </c>
      <c r="C257" s="27">
        <v>0.57896999999999998</v>
      </c>
    </row>
    <row r="258" spans="1:3">
      <c r="A258" s="26" t="s">
        <v>1</v>
      </c>
      <c r="B258" s="27">
        <v>0.61517299999999997</v>
      </c>
      <c r="C258" s="27">
        <v>0.58312299999999995</v>
      </c>
    </row>
    <row r="259" spans="1:3">
      <c r="A259" s="26" t="s">
        <v>2</v>
      </c>
      <c r="B259" s="27">
        <v>0.63487000000000005</v>
      </c>
      <c r="C259" s="27">
        <v>0.600796</v>
      </c>
    </row>
    <row r="260" spans="1:3">
      <c r="A260" s="26" t="s">
        <v>57</v>
      </c>
      <c r="B260" s="27">
        <v>0.73085100000000003</v>
      </c>
      <c r="C260" s="27">
        <v>0.70119399999999998</v>
      </c>
    </row>
    <row r="261" spans="1:3">
      <c r="A261" s="26" t="s">
        <v>58</v>
      </c>
      <c r="B261" s="27">
        <v>0.73197999999999996</v>
      </c>
      <c r="C261" s="27">
        <v>0.70228999999999997</v>
      </c>
    </row>
    <row r="262" spans="1:3">
      <c r="A262" s="26" t="s">
        <v>59</v>
      </c>
      <c r="B262" s="27">
        <v>0.73688500000000001</v>
      </c>
      <c r="C262" s="27">
        <v>0.70708300000000002</v>
      </c>
    </row>
    <row r="263" spans="1:3">
      <c r="A263" s="26" t="s">
        <v>60</v>
      </c>
      <c r="B263" s="27">
        <v>0.73850499999999997</v>
      </c>
      <c r="C263" s="27">
        <v>0.70861700000000005</v>
      </c>
    </row>
    <row r="264" spans="1:3">
      <c r="A264" s="26" t="s">
        <v>61</v>
      </c>
      <c r="B264" s="27">
        <v>0.73623400000000006</v>
      </c>
      <c r="C264" s="27">
        <v>0.70623100000000005</v>
      </c>
    </row>
    <row r="265" spans="1:3">
      <c r="A265" s="26" t="s">
        <v>3</v>
      </c>
      <c r="B265" s="27">
        <v>1.1089E-2</v>
      </c>
      <c r="C265" s="27">
        <v>1.3205E-2</v>
      </c>
    </row>
    <row r="266" spans="1:3">
      <c r="A266" s="26" t="s">
        <v>4</v>
      </c>
      <c r="B266" s="27">
        <v>0.61580199999999996</v>
      </c>
      <c r="C266" s="27">
        <v>0.61226700000000001</v>
      </c>
    </row>
    <row r="267" spans="1:3">
      <c r="A267" s="26" t="s">
        <v>5</v>
      </c>
      <c r="B267" s="27">
        <v>0.20478499999999999</v>
      </c>
      <c r="C267" s="27">
        <v>0.18322099999999999</v>
      </c>
    </row>
    <row r="268" spans="1:3">
      <c r="A268" s="26" t="s">
        <v>6</v>
      </c>
      <c r="B268" s="27">
        <v>0.24307400000000001</v>
      </c>
      <c r="C268" s="27">
        <v>0.23825499999999999</v>
      </c>
    </row>
    <row r="269" spans="1:3">
      <c r="A269" s="26" t="s">
        <v>80</v>
      </c>
      <c r="B269" s="27">
        <v>1.0914680000000001</v>
      </c>
      <c r="C269" s="27">
        <v>1.113453</v>
      </c>
    </row>
    <row r="270" spans="1:3">
      <c r="A270" s="26" t="s">
        <v>7</v>
      </c>
      <c r="B270" s="27">
        <v>0</v>
      </c>
      <c r="C270" s="27">
        <v>0</v>
      </c>
    </row>
    <row r="271" spans="1:3">
      <c r="A271" s="26" t="s">
        <v>8</v>
      </c>
      <c r="B271" s="27">
        <v>1.3267469999999999</v>
      </c>
      <c r="C271" s="27">
        <v>1.4174720000000001</v>
      </c>
    </row>
    <row r="272" spans="1:3">
      <c r="A272" s="26" t="s">
        <v>9</v>
      </c>
      <c r="B272" s="27">
        <v>0.58015899999999998</v>
      </c>
      <c r="C272" s="27">
        <v>0.58953800000000001</v>
      </c>
    </row>
    <row r="273" spans="1:3">
      <c r="A273" s="26" t="s">
        <v>10</v>
      </c>
      <c r="B273" s="27">
        <v>0.39004699999999998</v>
      </c>
      <c r="C273" s="27">
        <v>0.36338199999999998</v>
      </c>
    </row>
    <row r="274" spans="1:3">
      <c r="A274" s="26" t="s">
        <v>11</v>
      </c>
      <c r="B274" s="27">
        <v>0.59502699999999997</v>
      </c>
      <c r="C274" s="27">
        <v>0.53690800000000005</v>
      </c>
    </row>
    <row r="275" spans="1:3">
      <c r="A275" s="26" t="s">
        <v>12</v>
      </c>
      <c r="B275" s="27">
        <v>1.0615289999999999</v>
      </c>
      <c r="C275" s="27">
        <v>0.93118000000000001</v>
      </c>
    </row>
    <row r="276" spans="1:3">
      <c r="A276" s="26" t="s">
        <v>13</v>
      </c>
      <c r="B276" s="27">
        <v>7.1000000000000002E-4</v>
      </c>
      <c r="C276" s="27">
        <v>7.3399999999999995E-4</v>
      </c>
    </row>
    <row r="277" spans="1:3">
      <c r="A277" s="26" t="s">
        <v>14</v>
      </c>
      <c r="B277" s="27">
        <v>3.5235000000000002E-2</v>
      </c>
      <c r="C277" s="27">
        <v>2.3470000000000001E-2</v>
      </c>
    </row>
    <row r="278" spans="1:3">
      <c r="A278" s="26" t="s">
        <v>15</v>
      </c>
      <c r="B278" s="27">
        <v>0.13162099999999999</v>
      </c>
      <c r="C278" s="27">
        <v>0.25942900000000002</v>
      </c>
    </row>
    <row r="279" spans="1:3">
      <c r="A279" s="26" t="s">
        <v>33</v>
      </c>
      <c r="B279" s="27">
        <v>0</v>
      </c>
      <c r="C279" s="27">
        <v>0</v>
      </c>
    </row>
    <row r="280" spans="1:3">
      <c r="A280" s="26" t="s">
        <v>16</v>
      </c>
      <c r="B280" s="27">
        <v>0.11254400000000001</v>
      </c>
      <c r="C280" s="27">
        <v>0.11820899999999999</v>
      </c>
    </row>
    <row r="281" spans="1:3">
      <c r="A281" s="26" t="s">
        <v>17</v>
      </c>
      <c r="B281" s="27">
        <v>0.41465099999999999</v>
      </c>
      <c r="C281" s="27">
        <v>0.43870500000000001</v>
      </c>
    </row>
    <row r="282" spans="1:3">
      <c r="A282" s="26" t="s">
        <v>18</v>
      </c>
      <c r="B282" s="27">
        <v>0.185613</v>
      </c>
      <c r="C282" s="27">
        <v>0.17291200000000001</v>
      </c>
    </row>
    <row r="283" spans="1:3">
      <c r="A283" s="26" t="s">
        <v>19</v>
      </c>
      <c r="B283" s="27">
        <v>0.247338</v>
      </c>
      <c r="C283" s="27">
        <v>0.25152400000000003</v>
      </c>
    </row>
    <row r="284" spans="1:3">
      <c r="A284" s="26" t="s">
        <v>20</v>
      </c>
      <c r="B284" s="27">
        <v>0.43943199999999999</v>
      </c>
      <c r="C284" s="27">
        <v>0.45013500000000001</v>
      </c>
    </row>
    <row r="285" spans="1:3">
      <c r="A285" s="26" t="s">
        <v>21</v>
      </c>
      <c r="B285" s="27">
        <v>1.2003539999999999</v>
      </c>
      <c r="C285" s="27">
        <v>1.1518619999999999</v>
      </c>
    </row>
    <row r="286" spans="1:3">
      <c r="A286" s="26" t="s">
        <v>22</v>
      </c>
      <c r="B286" s="27">
        <v>0.13828499999999999</v>
      </c>
      <c r="C286" s="27">
        <v>0.163714</v>
      </c>
    </row>
    <row r="287" spans="1:3">
      <c r="A287" s="26" t="s">
        <v>23</v>
      </c>
      <c r="B287" s="27">
        <v>1.299844</v>
      </c>
      <c r="C287" s="27">
        <v>1.3141989999999999</v>
      </c>
    </row>
    <row r="288" spans="1:3">
      <c r="A288" s="26" t="s">
        <v>24</v>
      </c>
      <c r="B288" s="27">
        <v>4.1008000000000003E-2</v>
      </c>
      <c r="C288" s="27">
        <v>3.9015000000000001E-2</v>
      </c>
    </row>
    <row r="289" spans="1:3">
      <c r="A289" s="26" t="s">
        <v>25</v>
      </c>
      <c r="B289" s="27">
        <v>2.9190000000000001E-2</v>
      </c>
      <c r="C289" s="27">
        <v>2.7460999999999999E-2</v>
      </c>
    </row>
    <row r="290" spans="1:3">
      <c r="A290" s="26" t="s">
        <v>26</v>
      </c>
      <c r="B290" s="27">
        <v>0</v>
      </c>
      <c r="C290" s="27">
        <v>0</v>
      </c>
    </row>
    <row r="291" spans="1:3">
      <c r="A291" s="26" t="s">
        <v>27</v>
      </c>
      <c r="B291" s="27">
        <v>0.242558</v>
      </c>
      <c r="C291" s="27">
        <v>0.21642700000000001</v>
      </c>
    </row>
    <row r="292" spans="1:3">
      <c r="A292" s="26" t="s">
        <v>28</v>
      </c>
      <c r="B292" s="27">
        <v>0.69566099999999997</v>
      </c>
      <c r="C292" s="27">
        <v>0.69384699999999999</v>
      </c>
    </row>
    <row r="293" spans="1:3">
      <c r="A293" s="26" t="s">
        <v>29</v>
      </c>
      <c r="B293" s="27">
        <v>0.14372399999999999</v>
      </c>
      <c r="C293" s="27">
        <v>0.13597699999999999</v>
      </c>
    </row>
    <row r="294" spans="1:3">
      <c r="A294" s="26" t="s">
        <v>30</v>
      </c>
      <c r="B294" s="27">
        <v>8.6956000000000006E-2</v>
      </c>
      <c r="C294" s="27">
        <v>8.3016999999999994E-2</v>
      </c>
    </row>
    <row r="295" spans="1:3">
      <c r="A295" s="26" t="s">
        <v>81</v>
      </c>
      <c r="B295" s="27">
        <v>0.902783</v>
      </c>
      <c r="C295" s="27">
        <v>0.911829</v>
      </c>
    </row>
    <row r="296" spans="1:3">
      <c r="A296" s="26" t="s">
        <v>82</v>
      </c>
      <c r="B296" s="26" t="s">
        <v>63</v>
      </c>
      <c r="C296" s="27">
        <v>0.33443299999999998</v>
      </c>
    </row>
    <row r="298" spans="1:3">
      <c r="A298" s="24" t="s">
        <v>83</v>
      </c>
    </row>
    <row r="299" spans="1:3">
      <c r="A299" s="24" t="s">
        <v>63</v>
      </c>
      <c r="B299" s="24" t="s">
        <v>67</v>
      </c>
    </row>
    <row r="301" spans="1:3">
      <c r="A301" s="24" t="s">
        <v>43</v>
      </c>
      <c r="B301" s="24" t="s">
        <v>68</v>
      </c>
    </row>
    <row r="302" spans="1:3">
      <c r="A302" s="24" t="s">
        <v>45</v>
      </c>
      <c r="B302" s="24" t="s">
        <v>46</v>
      </c>
    </row>
    <row r="303" spans="1:3">
      <c r="A303" s="24" t="s">
        <v>47</v>
      </c>
      <c r="B303" s="24" t="s">
        <v>32</v>
      </c>
    </row>
    <row r="305" spans="1:3">
      <c r="A305" s="26" t="s">
        <v>36</v>
      </c>
      <c r="B305" s="26" t="s">
        <v>56</v>
      </c>
      <c r="C305" s="26" t="s">
        <v>79</v>
      </c>
    </row>
    <row r="306" spans="1:3">
      <c r="A306" s="26" t="s">
        <v>0</v>
      </c>
      <c r="B306" s="27">
        <v>0.35185300000000003</v>
      </c>
      <c r="C306" s="27">
        <v>0.36884299999999998</v>
      </c>
    </row>
    <row r="307" spans="1:3">
      <c r="A307" s="26" t="s">
        <v>1</v>
      </c>
      <c r="B307" s="27">
        <v>0.35240700000000003</v>
      </c>
      <c r="C307" s="27">
        <v>0.36794500000000002</v>
      </c>
    </row>
    <row r="308" spans="1:3">
      <c r="A308" s="26" t="s">
        <v>2</v>
      </c>
      <c r="B308" s="27">
        <v>0.37192500000000001</v>
      </c>
      <c r="C308" s="27">
        <v>0.38939400000000002</v>
      </c>
    </row>
    <row r="309" spans="1:3">
      <c r="A309" s="26" t="s">
        <v>57</v>
      </c>
      <c r="B309" s="27">
        <v>0.40523900000000002</v>
      </c>
      <c r="C309" s="27">
        <v>0.43164599999999997</v>
      </c>
    </row>
    <row r="310" spans="1:3">
      <c r="A310" s="26" t="s">
        <v>58</v>
      </c>
      <c r="B310" s="27">
        <v>0.40586499999999998</v>
      </c>
      <c r="C310" s="27">
        <v>0.43232100000000001</v>
      </c>
    </row>
    <row r="311" spans="1:3">
      <c r="A311" s="26" t="s">
        <v>59</v>
      </c>
      <c r="B311" s="27">
        <v>0.40871499999999999</v>
      </c>
      <c r="C311" s="27">
        <v>0.435421</v>
      </c>
    </row>
    <row r="312" spans="1:3">
      <c r="A312" s="26" t="s">
        <v>60</v>
      </c>
      <c r="B312" s="27">
        <v>0.40949799999999997</v>
      </c>
      <c r="C312" s="27">
        <v>0.43628899999999998</v>
      </c>
    </row>
    <row r="313" spans="1:3">
      <c r="A313" s="26" t="s">
        <v>61</v>
      </c>
      <c r="B313" s="27">
        <v>0.41114899999999999</v>
      </c>
      <c r="C313" s="27">
        <v>0.43800800000000001</v>
      </c>
    </row>
    <row r="314" spans="1:3">
      <c r="A314" s="26" t="s">
        <v>3</v>
      </c>
      <c r="B314" s="27">
        <v>0</v>
      </c>
      <c r="C314" s="27">
        <v>0</v>
      </c>
    </row>
    <row r="315" spans="1:3">
      <c r="A315" s="26" t="s">
        <v>4</v>
      </c>
      <c r="B315" s="27">
        <v>0</v>
      </c>
      <c r="C315" s="27">
        <v>0</v>
      </c>
    </row>
    <row r="316" spans="1:3">
      <c r="A316" s="26" t="s">
        <v>5</v>
      </c>
      <c r="B316" s="27">
        <v>0</v>
      </c>
      <c r="C316" s="27">
        <v>0</v>
      </c>
    </row>
    <row r="317" spans="1:3">
      <c r="A317" s="26" t="s">
        <v>6</v>
      </c>
      <c r="B317" s="27">
        <v>0</v>
      </c>
      <c r="C317" s="27">
        <v>0</v>
      </c>
    </row>
    <row r="318" spans="1:3">
      <c r="A318" s="26" t="s">
        <v>80</v>
      </c>
      <c r="B318" s="27">
        <v>0.83974400000000005</v>
      </c>
      <c r="C318" s="27">
        <v>0.80032599999999998</v>
      </c>
    </row>
    <row r="319" spans="1:3">
      <c r="A319" s="26" t="s">
        <v>7</v>
      </c>
      <c r="B319" s="27">
        <v>0</v>
      </c>
      <c r="C319" s="27">
        <v>0</v>
      </c>
    </row>
    <row r="320" spans="1:3">
      <c r="A320" s="26" t="s">
        <v>8</v>
      </c>
      <c r="B320" s="27">
        <v>1.305323</v>
      </c>
      <c r="C320" s="27">
        <v>1.8035909999999999</v>
      </c>
    </row>
    <row r="321" spans="1:3">
      <c r="A321" s="26" t="s">
        <v>9</v>
      </c>
      <c r="B321" s="27">
        <v>1.8152999999999999E-2</v>
      </c>
      <c r="C321" s="27">
        <v>1.7798999999999999E-2</v>
      </c>
    </row>
    <row r="322" spans="1:3">
      <c r="A322" s="26" t="s">
        <v>10</v>
      </c>
      <c r="B322" s="27">
        <v>0.64155499999999999</v>
      </c>
      <c r="C322" s="27">
        <v>0.89810999999999996</v>
      </c>
    </row>
    <row r="323" spans="1:3">
      <c r="A323" s="26" t="s">
        <v>11</v>
      </c>
      <c r="B323" s="27">
        <v>0.16456299999999999</v>
      </c>
      <c r="C323" s="27">
        <v>0.13653100000000001</v>
      </c>
    </row>
    <row r="324" spans="1:3">
      <c r="A324" s="26" t="s">
        <v>12</v>
      </c>
      <c r="B324" s="27">
        <v>0</v>
      </c>
      <c r="C324" s="27">
        <v>0</v>
      </c>
    </row>
    <row r="325" spans="1:3">
      <c r="A325" s="26" t="s">
        <v>13</v>
      </c>
      <c r="B325" s="27">
        <v>1.3389999999999999E-3</v>
      </c>
      <c r="C325" s="27">
        <v>0</v>
      </c>
    </row>
    <row r="326" spans="1:3">
      <c r="A326" s="26" t="s">
        <v>14</v>
      </c>
      <c r="B326" s="27">
        <v>6.1610999999999999E-2</v>
      </c>
      <c r="C326" s="27">
        <v>0.213065</v>
      </c>
    </row>
    <row r="327" spans="1:3">
      <c r="A327" s="26" t="s">
        <v>15</v>
      </c>
      <c r="B327" s="27">
        <v>0</v>
      </c>
      <c r="C327" s="27">
        <v>0</v>
      </c>
    </row>
    <row r="328" spans="1:3">
      <c r="A328" s="26" t="s">
        <v>33</v>
      </c>
      <c r="B328" s="27">
        <v>0</v>
      </c>
      <c r="C328" s="27">
        <v>0</v>
      </c>
    </row>
    <row r="329" spans="1:3">
      <c r="A329" s="26" t="s">
        <v>16</v>
      </c>
      <c r="B329" s="27">
        <v>0.28282000000000002</v>
      </c>
      <c r="C329" s="27">
        <v>0.25745499999999999</v>
      </c>
    </row>
    <row r="330" spans="1:3">
      <c r="A330" s="26" t="s">
        <v>17</v>
      </c>
      <c r="B330" s="27">
        <v>0.40067999999999998</v>
      </c>
      <c r="C330" s="27">
        <v>0.38183400000000001</v>
      </c>
    </row>
    <row r="331" spans="1:3">
      <c r="A331" s="26" t="s">
        <v>18</v>
      </c>
      <c r="B331" s="27">
        <v>0.413269</v>
      </c>
      <c r="C331" s="27">
        <v>0.45571899999999999</v>
      </c>
    </row>
    <row r="332" spans="1:3">
      <c r="A332" s="26" t="s">
        <v>19</v>
      </c>
      <c r="B332" s="27">
        <v>0.25948700000000002</v>
      </c>
      <c r="C332" s="27">
        <v>0.28770499999999999</v>
      </c>
    </row>
    <row r="333" spans="1:3">
      <c r="A333" s="26" t="s">
        <v>20</v>
      </c>
      <c r="B333" s="27">
        <v>4.2632000000000003E-2</v>
      </c>
      <c r="C333" s="27">
        <v>4.2158000000000001E-2</v>
      </c>
    </row>
    <row r="334" spans="1:3">
      <c r="A334" s="26" t="s">
        <v>21</v>
      </c>
      <c r="B334" s="27">
        <v>0.25884499999999999</v>
      </c>
      <c r="C334" s="27">
        <v>0.247137</v>
      </c>
    </row>
    <row r="335" spans="1:3">
      <c r="A335" s="26" t="s">
        <v>22</v>
      </c>
      <c r="B335" s="27">
        <v>0.40154299999999998</v>
      </c>
      <c r="C335" s="27">
        <v>0.56374199999999997</v>
      </c>
    </row>
    <row r="336" spans="1:3">
      <c r="A336" s="26" t="s">
        <v>23</v>
      </c>
      <c r="B336" s="27">
        <v>1.6280000000000001E-3</v>
      </c>
      <c r="C336" s="27">
        <v>1.8799999999999999E-4</v>
      </c>
    </row>
    <row r="337" spans="1:3">
      <c r="A337" s="26" t="s">
        <v>24</v>
      </c>
      <c r="B337" s="27">
        <v>4.3759999999999997E-3</v>
      </c>
      <c r="C337" s="27">
        <v>3.4989999999999999E-3</v>
      </c>
    </row>
    <row r="338" spans="1:3">
      <c r="A338" s="26" t="s">
        <v>25</v>
      </c>
      <c r="B338" s="27">
        <v>0.40246500000000002</v>
      </c>
      <c r="C338" s="27">
        <v>0.41554200000000002</v>
      </c>
    </row>
    <row r="339" spans="1:3">
      <c r="A339" s="26" t="s">
        <v>26</v>
      </c>
      <c r="B339" s="27">
        <v>0</v>
      </c>
      <c r="C339" s="27">
        <v>0</v>
      </c>
    </row>
    <row r="340" spans="1:3">
      <c r="A340" s="26" t="s">
        <v>27</v>
      </c>
      <c r="B340" s="27">
        <v>0.27494499999999999</v>
      </c>
      <c r="C340" s="27">
        <v>0.26580100000000001</v>
      </c>
    </row>
    <row r="341" spans="1:3">
      <c r="A341" s="26" t="s">
        <v>28</v>
      </c>
      <c r="B341" s="26" t="s">
        <v>63</v>
      </c>
      <c r="C341" s="26" t="s">
        <v>63</v>
      </c>
    </row>
    <row r="342" spans="1:3">
      <c r="A342" s="26" t="s">
        <v>29</v>
      </c>
      <c r="B342" s="27">
        <v>0</v>
      </c>
      <c r="C342" s="27">
        <v>0</v>
      </c>
    </row>
    <row r="343" spans="1:3">
      <c r="A343" s="26" t="s">
        <v>30</v>
      </c>
      <c r="B343" s="27">
        <v>3.7834E-2</v>
      </c>
      <c r="C343" s="27">
        <v>3.8543000000000001E-2</v>
      </c>
    </row>
    <row r="344" spans="1:3">
      <c r="A344" s="26" t="s">
        <v>81</v>
      </c>
      <c r="B344" s="27">
        <v>0</v>
      </c>
      <c r="C344" s="27">
        <v>0</v>
      </c>
    </row>
    <row r="345" spans="1:3">
      <c r="A345" s="26" t="s">
        <v>82</v>
      </c>
      <c r="B345" s="26" t="s">
        <v>63</v>
      </c>
      <c r="C345" s="27">
        <v>0</v>
      </c>
    </row>
    <row r="347" spans="1:3">
      <c r="A347" s="24" t="s">
        <v>83</v>
      </c>
    </row>
    <row r="348" spans="1:3">
      <c r="A348" s="24" t="s">
        <v>63</v>
      </c>
      <c r="B348" s="24" t="s">
        <v>67</v>
      </c>
    </row>
    <row r="350" spans="1:3">
      <c r="A350" s="24" t="s">
        <v>43</v>
      </c>
      <c r="B350" s="24" t="s">
        <v>68</v>
      </c>
    </row>
    <row r="351" spans="1:3">
      <c r="A351" s="24" t="s">
        <v>45</v>
      </c>
      <c r="B351" s="24" t="s">
        <v>46</v>
      </c>
    </row>
    <row r="352" spans="1:3">
      <c r="A352" s="24" t="s">
        <v>47</v>
      </c>
      <c r="B352" s="24" t="s">
        <v>31</v>
      </c>
    </row>
    <row r="354" spans="1:3">
      <c r="A354" s="26" t="s">
        <v>36</v>
      </c>
      <c r="B354" s="26" t="s">
        <v>56</v>
      </c>
      <c r="C354" s="26" t="s">
        <v>79</v>
      </c>
    </row>
    <row r="355" spans="1:3">
      <c r="A355" s="26" t="s">
        <v>0</v>
      </c>
      <c r="B355" s="27">
        <v>0.56929399999999997</v>
      </c>
      <c r="C355" s="27">
        <v>0.57443100000000002</v>
      </c>
    </row>
    <row r="356" spans="1:3">
      <c r="A356" s="26" t="s">
        <v>1</v>
      </c>
      <c r="B356" s="27">
        <v>0.57655100000000004</v>
      </c>
      <c r="C356" s="27">
        <v>0.581762</v>
      </c>
    </row>
    <row r="357" spans="1:3">
      <c r="A357" s="26" t="s">
        <v>2</v>
      </c>
      <c r="B357" s="27">
        <v>0.60431800000000002</v>
      </c>
      <c r="C357" s="27">
        <v>0.61221199999999998</v>
      </c>
    </row>
    <row r="358" spans="1:3">
      <c r="A358" s="26" t="s">
        <v>57</v>
      </c>
      <c r="B358" s="27">
        <v>0.44647100000000001</v>
      </c>
      <c r="C358" s="27">
        <v>0.44051200000000001</v>
      </c>
    </row>
    <row r="359" spans="1:3">
      <c r="A359" s="26" t="s">
        <v>58</v>
      </c>
      <c r="B359" s="27">
        <v>0.44710699999999998</v>
      </c>
      <c r="C359" s="27">
        <v>0.44112299999999999</v>
      </c>
    </row>
    <row r="360" spans="1:3">
      <c r="A360" s="26" t="s">
        <v>59</v>
      </c>
      <c r="B360" s="27">
        <v>0.45028099999999999</v>
      </c>
      <c r="C360" s="27">
        <v>0.44431100000000001</v>
      </c>
    </row>
    <row r="361" spans="1:3">
      <c r="A361" s="26" t="s">
        <v>60</v>
      </c>
      <c r="B361" s="27">
        <v>0.44921</v>
      </c>
      <c r="C361" s="27">
        <v>0.44321300000000002</v>
      </c>
    </row>
    <row r="362" spans="1:3">
      <c r="A362" s="26" t="s">
        <v>61</v>
      </c>
      <c r="B362" s="27">
        <v>0.45099600000000001</v>
      </c>
      <c r="C362" s="27">
        <v>0.44492500000000001</v>
      </c>
    </row>
    <row r="363" spans="1:3">
      <c r="A363" s="26" t="s">
        <v>3</v>
      </c>
      <c r="B363" s="27">
        <v>0.24615699999999999</v>
      </c>
      <c r="C363" s="27">
        <v>0.22048300000000001</v>
      </c>
    </row>
    <row r="364" spans="1:3">
      <c r="A364" s="26" t="s">
        <v>4</v>
      </c>
      <c r="B364" s="27">
        <v>6.4089999999999998E-3</v>
      </c>
      <c r="C364" s="27">
        <v>9.776E-3</v>
      </c>
    </row>
    <row r="365" spans="1:3">
      <c r="A365" s="26" t="s">
        <v>5</v>
      </c>
      <c r="B365" s="27">
        <v>7.7036999999999994E-2</v>
      </c>
      <c r="C365" s="27">
        <v>0.113367</v>
      </c>
    </row>
    <row r="366" spans="1:3">
      <c r="A366" s="26" t="s">
        <v>6</v>
      </c>
      <c r="B366" s="27">
        <v>0.74543499999999996</v>
      </c>
      <c r="C366" s="27">
        <v>0.75121300000000002</v>
      </c>
    </row>
    <row r="367" spans="1:3">
      <c r="A367" s="26" t="s">
        <v>80</v>
      </c>
      <c r="B367" s="27">
        <v>0.64755799999999997</v>
      </c>
      <c r="C367" s="27">
        <v>0.62912800000000002</v>
      </c>
    </row>
    <row r="368" spans="1:3">
      <c r="A368" s="26" t="s">
        <v>7</v>
      </c>
      <c r="B368" s="27">
        <v>3.4951999999999997E-2</v>
      </c>
      <c r="C368" s="27">
        <v>5.0075000000000001E-2</v>
      </c>
    </row>
    <row r="369" spans="1:3">
      <c r="A369" s="26" t="s">
        <v>8</v>
      </c>
      <c r="B369" s="27">
        <v>0.34792800000000002</v>
      </c>
      <c r="C369" s="27">
        <v>0.33308700000000002</v>
      </c>
    </row>
    <row r="370" spans="1:3">
      <c r="A370" s="26" t="s">
        <v>9</v>
      </c>
      <c r="B370" s="27">
        <v>0.49971700000000002</v>
      </c>
      <c r="C370" s="27">
        <v>0.38421</v>
      </c>
    </row>
    <row r="371" spans="1:3">
      <c r="A371" s="26" t="s">
        <v>10</v>
      </c>
      <c r="B371" s="27">
        <v>0.20042299999999999</v>
      </c>
      <c r="C371" s="27">
        <v>0.22451599999999999</v>
      </c>
    </row>
    <row r="372" spans="1:3">
      <c r="A372" s="26" t="s">
        <v>11</v>
      </c>
      <c r="B372" s="27">
        <v>0.83644200000000002</v>
      </c>
      <c r="C372" s="27">
        <v>0.82444799999999996</v>
      </c>
    </row>
    <row r="373" spans="1:3">
      <c r="A373" s="26" t="s">
        <v>12</v>
      </c>
      <c r="B373" s="27">
        <v>2.4676E-2</v>
      </c>
      <c r="C373" s="27">
        <v>2.4917999999999999E-2</v>
      </c>
    </row>
    <row r="374" spans="1:3">
      <c r="A374" s="26" t="s">
        <v>13</v>
      </c>
      <c r="B374" s="27">
        <v>1.110249</v>
      </c>
      <c r="C374" s="27">
        <v>1.116214</v>
      </c>
    </row>
    <row r="375" spans="1:3">
      <c r="A375" s="26" t="s">
        <v>14</v>
      </c>
      <c r="B375" s="27">
        <v>0.12748399999999999</v>
      </c>
      <c r="C375" s="27">
        <v>0.142041</v>
      </c>
    </row>
    <row r="376" spans="1:3">
      <c r="A376" s="26" t="s">
        <v>15</v>
      </c>
      <c r="B376" s="27">
        <v>1.6429999999999999E-3</v>
      </c>
      <c r="C376" s="27">
        <v>2.0720000000000001E-3</v>
      </c>
    </row>
    <row r="377" spans="1:3">
      <c r="A377" s="26" t="s">
        <v>33</v>
      </c>
      <c r="B377" s="27">
        <v>0.34754499999999999</v>
      </c>
      <c r="C377" s="27">
        <v>0.30303799999999997</v>
      </c>
    </row>
    <row r="378" spans="1:3">
      <c r="A378" s="26" t="s">
        <v>16</v>
      </c>
      <c r="B378" s="27">
        <v>0.69044899999999998</v>
      </c>
      <c r="C378" s="27">
        <v>0.52907000000000004</v>
      </c>
    </row>
    <row r="379" spans="1:3">
      <c r="A379" s="26" t="s">
        <v>17</v>
      </c>
      <c r="B379" s="27">
        <v>0.163545</v>
      </c>
      <c r="C379" s="27">
        <v>0.160417</v>
      </c>
    </row>
    <row r="380" spans="1:3">
      <c r="A380" s="26" t="s">
        <v>18</v>
      </c>
      <c r="B380" s="27">
        <v>0.37523899999999999</v>
      </c>
      <c r="C380" s="27">
        <v>0.38064300000000001</v>
      </c>
    </row>
    <row r="381" spans="1:3">
      <c r="A381" s="26" t="s">
        <v>19</v>
      </c>
      <c r="B381" s="27">
        <v>0.115228</v>
      </c>
      <c r="C381" s="27">
        <v>0.118605</v>
      </c>
    </row>
    <row r="382" spans="1:3">
      <c r="A382" s="26" t="s">
        <v>20</v>
      </c>
      <c r="B382" s="27">
        <v>6.0021999999999999E-2</v>
      </c>
      <c r="C382" s="27">
        <v>5.6967999999999998E-2</v>
      </c>
    </row>
    <row r="383" spans="1:3">
      <c r="A383" s="26" t="s">
        <v>21</v>
      </c>
      <c r="B383" s="27">
        <v>2.5579999999999999E-3</v>
      </c>
      <c r="C383" s="27">
        <v>2.085E-3</v>
      </c>
    </row>
    <row r="384" spans="1:3">
      <c r="A384" s="26" t="s">
        <v>22</v>
      </c>
      <c r="B384" s="27">
        <v>2.3347E-2</v>
      </c>
      <c r="C384" s="27">
        <v>2.239E-2</v>
      </c>
    </row>
    <row r="385" spans="1:3">
      <c r="A385" s="26" t="s">
        <v>23</v>
      </c>
      <c r="B385" s="27">
        <v>7.8810000000000009E-3</v>
      </c>
      <c r="C385" s="27">
        <v>8.8859999999999998E-3</v>
      </c>
    </row>
    <row r="386" spans="1:3">
      <c r="A386" s="26" t="s">
        <v>24</v>
      </c>
      <c r="B386" s="26" t="s">
        <v>63</v>
      </c>
      <c r="C386" s="26" t="s">
        <v>63</v>
      </c>
    </row>
    <row r="387" spans="1:3">
      <c r="A387" s="26" t="s">
        <v>25</v>
      </c>
      <c r="B387" s="27">
        <v>0.49455100000000002</v>
      </c>
      <c r="C387" s="27">
        <v>0.516455</v>
      </c>
    </row>
    <row r="388" spans="1:3">
      <c r="A388" s="26" t="s">
        <v>26</v>
      </c>
      <c r="B388" s="27">
        <v>0.47479100000000002</v>
      </c>
      <c r="C388" s="27">
        <v>0.45788299999999998</v>
      </c>
    </row>
    <row r="389" spans="1:3">
      <c r="A389" s="26" t="s">
        <v>27</v>
      </c>
      <c r="B389" s="27">
        <v>1.4645680000000001</v>
      </c>
      <c r="C389" s="27">
        <v>1.5088999999999999</v>
      </c>
    </row>
    <row r="390" spans="1:3">
      <c r="A390" s="26" t="s">
        <v>28</v>
      </c>
      <c r="B390" s="27">
        <v>0.97669799999999996</v>
      </c>
      <c r="C390" s="27">
        <v>1.0579000000000001</v>
      </c>
    </row>
    <row r="391" spans="1:3">
      <c r="A391" s="26" t="s">
        <v>29</v>
      </c>
      <c r="B391" s="27">
        <v>0.15526599999999999</v>
      </c>
      <c r="C391" s="27">
        <v>0.16367899999999999</v>
      </c>
    </row>
    <row r="392" spans="1:3">
      <c r="A392" s="26" t="s">
        <v>30</v>
      </c>
      <c r="B392" s="27">
        <v>0.11998300000000001</v>
      </c>
      <c r="C392" s="27">
        <v>0.123824</v>
      </c>
    </row>
    <row r="393" spans="1:3">
      <c r="A393" s="26" t="s">
        <v>81</v>
      </c>
      <c r="B393" s="27">
        <v>1.7949E-2</v>
      </c>
      <c r="C393" s="27">
        <v>1.8638999999999999E-2</v>
      </c>
    </row>
    <row r="394" spans="1:3">
      <c r="A394" s="26" t="s">
        <v>82</v>
      </c>
      <c r="B394" s="26" t="s">
        <v>63</v>
      </c>
      <c r="C394" s="27">
        <v>0</v>
      </c>
    </row>
    <row r="396" spans="1:3">
      <c r="A396" s="24" t="s">
        <v>83</v>
      </c>
    </row>
    <row r="397" spans="1:3">
      <c r="A397" s="24" t="s">
        <v>63</v>
      </c>
      <c r="B397" s="24" t="s">
        <v>67</v>
      </c>
    </row>
    <row r="399" spans="1:3">
      <c r="A399" s="24" t="s">
        <v>43</v>
      </c>
      <c r="B399" s="24" t="s">
        <v>68</v>
      </c>
    </row>
    <row r="400" spans="1:3">
      <c r="A400" s="24" t="s">
        <v>45</v>
      </c>
      <c r="B400" s="24" t="s">
        <v>46</v>
      </c>
    </row>
    <row r="401" spans="1:3">
      <c r="A401" s="24" t="s">
        <v>47</v>
      </c>
      <c r="B401" s="24" t="s">
        <v>54</v>
      </c>
    </row>
    <row r="403" spans="1:3">
      <c r="A403" s="26" t="s">
        <v>36</v>
      </c>
      <c r="B403" s="26" t="s">
        <v>56</v>
      </c>
      <c r="C403" s="26" t="s">
        <v>79</v>
      </c>
    </row>
    <row r="404" spans="1:3">
      <c r="A404" s="26" t="s">
        <v>0</v>
      </c>
      <c r="B404" s="27">
        <v>0.36718299999999998</v>
      </c>
      <c r="C404" s="27">
        <v>0.37809799999999999</v>
      </c>
    </row>
    <row r="405" spans="1:3">
      <c r="A405" s="26" t="s">
        <v>1</v>
      </c>
      <c r="B405" s="27">
        <v>0.369618</v>
      </c>
      <c r="C405" s="27">
        <v>0.37977499999999997</v>
      </c>
    </row>
    <row r="406" spans="1:3">
      <c r="A406" s="26" t="s">
        <v>2</v>
      </c>
      <c r="B406" s="27">
        <v>0.383021</v>
      </c>
      <c r="C406" s="27">
        <v>0.392924</v>
      </c>
    </row>
    <row r="407" spans="1:3">
      <c r="A407" s="26" t="s">
        <v>57</v>
      </c>
      <c r="B407" s="27">
        <v>0.44001099999999999</v>
      </c>
      <c r="C407" s="27">
        <v>0.44683200000000001</v>
      </c>
    </row>
    <row r="408" spans="1:3">
      <c r="A408" s="26" t="s">
        <v>58</v>
      </c>
      <c r="B408" s="27">
        <v>0.440585</v>
      </c>
      <c r="C408" s="27">
        <v>0.44736900000000002</v>
      </c>
    </row>
    <row r="409" spans="1:3">
      <c r="A409" s="26" t="s">
        <v>59</v>
      </c>
      <c r="B409" s="27">
        <v>0.44094100000000003</v>
      </c>
      <c r="C409" s="27">
        <v>0.44748900000000003</v>
      </c>
    </row>
    <row r="410" spans="1:3">
      <c r="A410" s="26" t="s">
        <v>60</v>
      </c>
      <c r="B410" s="27">
        <v>0.44012299999999999</v>
      </c>
      <c r="C410" s="27">
        <v>0.44659100000000002</v>
      </c>
    </row>
    <row r="411" spans="1:3">
      <c r="A411" s="26" t="s">
        <v>61</v>
      </c>
      <c r="B411" s="27">
        <v>0.44034800000000002</v>
      </c>
      <c r="C411" s="27">
        <v>0.44668099999999999</v>
      </c>
    </row>
    <row r="412" spans="1:3">
      <c r="A412" s="26" t="s">
        <v>3</v>
      </c>
      <c r="B412" s="27">
        <v>0.55887100000000001</v>
      </c>
      <c r="C412" s="27">
        <v>0.59201700000000002</v>
      </c>
    </row>
    <row r="413" spans="1:3">
      <c r="A413" s="26" t="s">
        <v>4</v>
      </c>
      <c r="B413" s="27">
        <v>0.107792</v>
      </c>
      <c r="C413" s="27">
        <v>0.163129</v>
      </c>
    </row>
    <row r="414" spans="1:3">
      <c r="A414" s="26" t="s">
        <v>5</v>
      </c>
      <c r="B414" s="27">
        <v>7.0684999999999998E-2</v>
      </c>
      <c r="C414" s="27">
        <v>8.5904999999999995E-2</v>
      </c>
    </row>
    <row r="415" spans="1:3">
      <c r="A415" s="26" t="s">
        <v>6</v>
      </c>
      <c r="B415" s="27">
        <v>0</v>
      </c>
      <c r="C415" s="27">
        <v>0</v>
      </c>
    </row>
    <row r="416" spans="1:3">
      <c r="A416" s="26" t="s">
        <v>80</v>
      </c>
      <c r="B416" s="27">
        <v>0.179144</v>
      </c>
      <c r="C416" s="27">
        <v>0.177484</v>
      </c>
    </row>
    <row r="417" spans="1:3">
      <c r="A417" s="26" t="s">
        <v>7</v>
      </c>
      <c r="B417" s="27">
        <v>6.7942000000000002E-2</v>
      </c>
      <c r="C417" s="27">
        <v>0.10305599999999999</v>
      </c>
    </row>
    <row r="418" spans="1:3">
      <c r="A418" s="26" t="s">
        <v>8</v>
      </c>
      <c r="B418" s="27">
        <v>0.57918099999999995</v>
      </c>
      <c r="C418" s="27">
        <v>0.60672899999999996</v>
      </c>
    </row>
    <row r="419" spans="1:3">
      <c r="A419" s="26" t="s">
        <v>9</v>
      </c>
      <c r="B419" s="27">
        <v>0.145038</v>
      </c>
      <c r="C419" s="27">
        <v>0.16322999999999999</v>
      </c>
    </row>
    <row r="420" spans="1:3">
      <c r="A420" s="26" t="s">
        <v>10</v>
      </c>
      <c r="B420" s="27">
        <v>0.24346499999999999</v>
      </c>
      <c r="C420" s="27">
        <v>0.23308599999999999</v>
      </c>
    </row>
    <row r="421" spans="1:3">
      <c r="A421" s="26" t="s">
        <v>11</v>
      </c>
      <c r="B421" s="27">
        <v>0.74106099999999997</v>
      </c>
      <c r="C421" s="27">
        <v>0.76101200000000002</v>
      </c>
    </row>
    <row r="422" spans="1:3">
      <c r="A422" s="26" t="s">
        <v>12</v>
      </c>
      <c r="B422" s="27">
        <v>6.7710999999999993E-2</v>
      </c>
      <c r="C422" s="27">
        <v>7.3338E-2</v>
      </c>
    </row>
    <row r="423" spans="1:3">
      <c r="A423" s="26" t="s">
        <v>13</v>
      </c>
      <c r="B423" s="27">
        <v>0.98426800000000003</v>
      </c>
      <c r="C423" s="27">
        <v>1.0384230000000001</v>
      </c>
    </row>
    <row r="424" spans="1:3">
      <c r="A424" s="26" t="s">
        <v>14</v>
      </c>
      <c r="B424" s="27">
        <v>5.7279999999999998E-2</v>
      </c>
      <c r="C424" s="27">
        <v>0.156221</v>
      </c>
    </row>
    <row r="425" spans="1:3">
      <c r="A425" s="26" t="s">
        <v>15</v>
      </c>
      <c r="B425" s="27">
        <v>0.32445600000000002</v>
      </c>
      <c r="C425" s="27">
        <v>0.67630400000000002</v>
      </c>
    </row>
    <row r="426" spans="1:3">
      <c r="A426" s="26" t="s">
        <v>33</v>
      </c>
      <c r="B426" s="27">
        <v>0.499253</v>
      </c>
      <c r="C426" s="27">
        <v>0.495641</v>
      </c>
    </row>
    <row r="427" spans="1:3">
      <c r="A427" s="26" t="s">
        <v>16</v>
      </c>
      <c r="B427" s="27">
        <v>2.5943000000000001E-2</v>
      </c>
      <c r="C427" s="27">
        <v>3.2362000000000002E-2</v>
      </c>
    </row>
    <row r="428" spans="1:3">
      <c r="A428" s="26" t="s">
        <v>17</v>
      </c>
      <c r="B428" s="27">
        <v>0.109115</v>
      </c>
      <c r="C428" s="27">
        <v>9.9214999999999998E-2</v>
      </c>
    </row>
    <row r="429" spans="1:3">
      <c r="A429" s="26" t="s">
        <v>18</v>
      </c>
      <c r="B429" s="27">
        <v>2.0412219999999999</v>
      </c>
      <c r="C429" s="27">
        <v>2.0588039999999999</v>
      </c>
    </row>
    <row r="430" spans="1:3">
      <c r="A430" s="26" t="s">
        <v>19</v>
      </c>
      <c r="B430" s="27">
        <v>0.24083599999999999</v>
      </c>
      <c r="C430" s="27">
        <v>0.233961</v>
      </c>
    </row>
    <row r="431" spans="1:3">
      <c r="A431" s="26" t="s">
        <v>20</v>
      </c>
      <c r="B431" s="27">
        <v>0.13980200000000001</v>
      </c>
      <c r="C431" s="27">
        <v>0.136879</v>
      </c>
    </row>
    <row r="432" spans="1:3">
      <c r="A432" s="26" t="s">
        <v>21</v>
      </c>
      <c r="B432" s="27">
        <v>0.33735599999999999</v>
      </c>
      <c r="C432" s="27">
        <v>0.33607900000000002</v>
      </c>
    </row>
    <row r="433" spans="1:3">
      <c r="A433" s="26" t="s">
        <v>22</v>
      </c>
      <c r="B433" s="27">
        <v>0.20485200000000001</v>
      </c>
      <c r="C433" s="27">
        <v>0.2767</v>
      </c>
    </row>
    <row r="434" spans="1:3">
      <c r="A434" s="26" t="s">
        <v>23</v>
      </c>
      <c r="B434" s="27">
        <v>0.38445699999999999</v>
      </c>
      <c r="C434" s="27">
        <v>0.423566</v>
      </c>
    </row>
    <row r="435" spans="1:3">
      <c r="A435" s="26" t="s">
        <v>24</v>
      </c>
      <c r="B435" s="27">
        <v>0.39054</v>
      </c>
      <c r="C435" s="27">
        <v>0.43</v>
      </c>
    </row>
    <row r="436" spans="1:3">
      <c r="A436" s="26" t="s">
        <v>25</v>
      </c>
      <c r="B436" s="27">
        <v>0.346974</v>
      </c>
      <c r="C436" s="27">
        <v>0.34606900000000002</v>
      </c>
    </row>
    <row r="437" spans="1:3">
      <c r="A437" s="26" t="s">
        <v>26</v>
      </c>
      <c r="B437" s="27">
        <v>0.36338599999999999</v>
      </c>
      <c r="C437" s="27">
        <v>0.35442400000000002</v>
      </c>
    </row>
    <row r="438" spans="1:3">
      <c r="A438" s="26" t="s">
        <v>27</v>
      </c>
      <c r="B438" s="27">
        <v>0.121036</v>
      </c>
      <c r="C438" s="27">
        <v>0.17080500000000001</v>
      </c>
    </row>
    <row r="439" spans="1:3">
      <c r="A439" s="26" t="s">
        <v>28</v>
      </c>
      <c r="B439" s="27">
        <v>0.26046399999999997</v>
      </c>
      <c r="C439" s="27">
        <v>0.31393700000000002</v>
      </c>
    </row>
    <row r="440" spans="1:3">
      <c r="A440" s="26" t="s">
        <v>29</v>
      </c>
      <c r="B440" s="27">
        <v>0.21047299999999999</v>
      </c>
      <c r="C440" s="27">
        <v>0.18920200000000001</v>
      </c>
    </row>
    <row r="441" spans="1:3">
      <c r="A441" s="26" t="s">
        <v>30</v>
      </c>
      <c r="B441" s="27">
        <v>0.69440000000000002</v>
      </c>
      <c r="C441" s="27">
        <v>0.68159400000000003</v>
      </c>
    </row>
    <row r="442" spans="1:3">
      <c r="A442" s="26" t="s">
        <v>81</v>
      </c>
      <c r="B442" s="27">
        <v>6.7546999999999996E-2</v>
      </c>
      <c r="C442" s="27">
        <v>4.7051999999999997E-2</v>
      </c>
    </row>
    <row r="443" spans="1:3">
      <c r="A443" s="26" t="s">
        <v>82</v>
      </c>
      <c r="B443" s="26" t="s">
        <v>63</v>
      </c>
      <c r="C443" s="27">
        <v>0.50983900000000004</v>
      </c>
    </row>
    <row r="445" spans="1:3">
      <c r="A445" s="24" t="s">
        <v>83</v>
      </c>
    </row>
    <row r="446" spans="1:3">
      <c r="A446" s="24" t="s">
        <v>63</v>
      </c>
      <c r="B446" s="2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2</vt:i4>
      </vt:variant>
    </vt:vector>
  </HeadingPairs>
  <TitlesOfParts>
    <vt:vector size="6" baseType="lpstr">
      <vt:lpstr>Data for graph 2010</vt:lpstr>
      <vt:lpstr>Data for graph 2009</vt:lpstr>
      <vt:lpstr>Original 2012</vt:lpstr>
      <vt:lpstr>Original 2013</vt:lpstr>
      <vt:lpstr>Chart 2 Comp. of MT WA (2010)</vt:lpstr>
      <vt:lpstr>Chart 2 Comp. of MT WA (2009)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cp:lastPrinted>2010-01-16T22:49:34Z</cp:lastPrinted>
  <dcterms:created xsi:type="dcterms:W3CDTF">2009-12-21T05:54:22Z</dcterms:created>
  <dcterms:modified xsi:type="dcterms:W3CDTF">2013-03-27T15:49:02Z</dcterms:modified>
</cp:coreProperties>
</file>