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720" windowHeight="11385"/>
  </bookViews>
  <sheets>
    <sheet name="Sheet1" sheetId="1" r:id="rId1"/>
  </sheets>
  <definedNames>
    <definedName name="_xlnm.Print_Titles" localSheetId="0">Sheet1!$A:$A,Sheet1!$1:$4</definedName>
  </definedNames>
  <calcPr calcId="125725"/>
</workbook>
</file>

<file path=xl/calcChain.xml><?xml version="1.0" encoding="utf-8"?>
<calcChain xmlns="http://schemas.openxmlformats.org/spreadsheetml/2006/main">
  <c r="X209" i="1"/>
  <c r="U209"/>
  <c r="AB209" s="1"/>
  <c r="BK209" s="1"/>
  <c r="AO208"/>
  <c r="AM208"/>
  <c r="AK208"/>
  <c r="AI208"/>
  <c r="AG208"/>
  <c r="AB208"/>
  <c r="BK208" s="1"/>
  <c r="AB207"/>
  <c r="BK207" s="1"/>
  <c r="X207"/>
  <c r="U207"/>
  <c r="R207"/>
  <c r="O207"/>
  <c r="X206"/>
  <c r="AB206" s="1"/>
  <c r="BK206" s="1"/>
  <c r="U206"/>
  <c r="X205"/>
  <c r="AB205" s="1"/>
  <c r="U205"/>
  <c r="R205"/>
  <c r="O205"/>
  <c r="X204"/>
  <c r="AB204" s="1"/>
  <c r="BK204" s="1"/>
  <c r="U204"/>
  <c r="R204"/>
  <c r="O204"/>
  <c r="AO203"/>
  <c r="AM203"/>
  <c r="AK203"/>
  <c r="AI203"/>
  <c r="AG203"/>
  <c r="AB203"/>
  <c r="BK203" s="1"/>
  <c r="X202"/>
  <c r="U202"/>
  <c r="AB202" s="1"/>
  <c r="BK202" s="1"/>
  <c r="R202"/>
  <c r="O202"/>
  <c r="AB201"/>
  <c r="BK201" s="1"/>
  <c r="X201"/>
  <c r="U201"/>
  <c r="O201"/>
  <c r="AO200"/>
  <c r="AM200"/>
  <c r="AK200"/>
  <c r="AI200"/>
  <c r="AG200"/>
  <c r="AB200"/>
  <c r="BK200" s="1"/>
  <c r="AO199"/>
  <c r="AM199"/>
  <c r="AK199"/>
  <c r="AI199"/>
  <c r="AG199"/>
  <c r="AE199"/>
  <c r="AB199"/>
  <c r="BK199" s="1"/>
  <c r="AO198"/>
  <c r="AM198"/>
  <c r="AK198"/>
  <c r="AI198"/>
  <c r="AG198"/>
  <c r="AE198"/>
  <c r="AB198"/>
  <c r="BK198" s="1"/>
  <c r="BK197"/>
  <c r="X197"/>
  <c r="U197"/>
  <c r="R197"/>
  <c r="O197"/>
  <c r="X196"/>
  <c r="AB196" s="1"/>
  <c r="BK196" s="1"/>
  <c r="U196"/>
  <c r="R196"/>
  <c r="O196"/>
  <c r="X195"/>
  <c r="AB195" s="1"/>
  <c r="BK195" s="1"/>
  <c r="U195"/>
  <c r="R195"/>
  <c r="O195"/>
  <c r="X194"/>
  <c r="U194"/>
  <c r="AB194" s="1"/>
  <c r="BK194" s="1"/>
  <c r="R194"/>
  <c r="X193"/>
  <c r="AB193" s="1"/>
  <c r="BK193" s="1"/>
  <c r="U193"/>
  <c r="AO192"/>
  <c r="AM192"/>
  <c r="AK192"/>
  <c r="AI192"/>
  <c r="AG192"/>
  <c r="AE192"/>
  <c r="AB192"/>
  <c r="BK192" s="1"/>
  <c r="AB191"/>
  <c r="BK191" s="1"/>
  <c r="X191"/>
  <c r="U191"/>
  <c r="R191"/>
  <c r="O191"/>
  <c r="AO190"/>
  <c r="AM190"/>
  <c r="AK190"/>
  <c r="AI190"/>
  <c r="AG190"/>
  <c r="AB190"/>
  <c r="BK190" s="1"/>
  <c r="X189"/>
  <c r="U189"/>
  <c r="AB189" s="1"/>
  <c r="BK189" s="1"/>
  <c r="R189"/>
  <c r="O189"/>
  <c r="L189"/>
  <c r="AB188"/>
  <c r="BK188" s="1"/>
  <c r="X188"/>
  <c r="U188"/>
  <c r="R188"/>
  <c r="O188"/>
  <c r="BK187"/>
  <c r="X187"/>
  <c r="U187"/>
  <c r="X186"/>
  <c r="AB186" s="1"/>
  <c r="BK186" s="1"/>
  <c r="U186"/>
  <c r="R186"/>
  <c r="O186"/>
  <c r="L186"/>
  <c r="AB185"/>
  <c r="BK185" s="1"/>
  <c r="X185"/>
  <c r="X184"/>
  <c r="U184"/>
  <c r="AB184" s="1"/>
  <c r="BK184" s="1"/>
  <c r="R184"/>
  <c r="O184"/>
  <c r="L184"/>
  <c r="AB183"/>
  <c r="BK183" s="1"/>
  <c r="X183"/>
  <c r="U183"/>
  <c r="R183"/>
  <c r="BK182"/>
  <c r="AO181"/>
  <c r="AM181"/>
  <c r="AK181"/>
  <c r="AI181"/>
  <c r="AG181"/>
  <c r="AE181"/>
  <c r="AB181"/>
  <c r="BK181" s="1"/>
  <c r="AO180"/>
  <c r="AM180"/>
  <c r="AK180"/>
  <c r="AI180"/>
  <c r="AG180"/>
  <c r="AE180"/>
  <c r="AB180"/>
  <c r="BK180" s="1"/>
  <c r="AB179"/>
  <c r="BK179" s="1"/>
  <c r="X179"/>
  <c r="U179"/>
  <c r="R179"/>
  <c r="O179"/>
  <c r="BK178"/>
  <c r="U178"/>
  <c r="AB177"/>
  <c r="BK177" s="1"/>
  <c r="X177"/>
  <c r="U177"/>
  <c r="R177"/>
  <c r="O177"/>
  <c r="AB176"/>
  <c r="BK176" s="1"/>
  <c r="X176"/>
  <c r="U176"/>
  <c r="R176"/>
  <c r="O176"/>
  <c r="L176"/>
  <c r="BK175"/>
  <c r="AO175"/>
  <c r="AM175"/>
  <c r="AK175"/>
  <c r="AI175"/>
  <c r="AG175"/>
  <c r="AE175"/>
  <c r="AB175"/>
  <c r="X174"/>
  <c r="AB174" s="1"/>
  <c r="BK174" s="1"/>
  <c r="U174"/>
  <c r="R174"/>
  <c r="O174"/>
  <c r="BK173"/>
  <c r="AB172"/>
  <c r="BK172" s="1"/>
  <c r="U172"/>
  <c r="BK171"/>
  <c r="AO171"/>
  <c r="AM171"/>
  <c r="AK171"/>
  <c r="AI171"/>
  <c r="AG171"/>
  <c r="AE171"/>
  <c r="AB171"/>
  <c r="BK170"/>
  <c r="AO170"/>
  <c r="AM170"/>
  <c r="AK170"/>
  <c r="AI170"/>
  <c r="AG170"/>
  <c r="AE170"/>
  <c r="AB170"/>
  <c r="X169"/>
  <c r="AB169" s="1"/>
  <c r="BK169" s="1"/>
  <c r="U169"/>
  <c r="R169"/>
  <c r="O169"/>
  <c r="X168"/>
  <c r="AB168" s="1"/>
  <c r="BK168" s="1"/>
  <c r="U168"/>
  <c r="X167"/>
  <c r="AB167" s="1"/>
  <c r="BK167" s="1"/>
  <c r="U167"/>
  <c r="R167"/>
  <c r="O167"/>
  <c r="X166"/>
  <c r="AB166" s="1"/>
  <c r="BK166" s="1"/>
  <c r="U166"/>
  <c r="R166"/>
  <c r="AB165"/>
  <c r="BK165" s="1"/>
  <c r="X165"/>
  <c r="U165"/>
  <c r="R165"/>
  <c r="O165"/>
  <c r="BK164"/>
  <c r="U164"/>
  <c r="BK163"/>
  <c r="U163"/>
  <c r="X162"/>
  <c r="U162"/>
  <c r="AB162" s="1"/>
  <c r="BK162" s="1"/>
  <c r="R162"/>
  <c r="O162"/>
  <c r="X161"/>
  <c r="U161"/>
  <c r="AB161" s="1"/>
  <c r="BK161" s="1"/>
  <c r="R161"/>
  <c r="O161"/>
  <c r="AB160"/>
  <c r="BK160" s="1"/>
  <c r="X160"/>
  <c r="U160"/>
  <c r="R160"/>
  <c r="O160"/>
  <c r="L160"/>
  <c r="X159"/>
  <c r="AB159" s="1"/>
  <c r="BK159" s="1"/>
  <c r="U159"/>
  <c r="O159"/>
  <c r="BK158"/>
  <c r="X158"/>
  <c r="U158"/>
  <c r="R158"/>
  <c r="O158"/>
  <c r="U157"/>
  <c r="AB157" s="1"/>
  <c r="BK157" s="1"/>
  <c r="AB156"/>
  <c r="BK156" s="1"/>
  <c r="X156"/>
  <c r="U156"/>
  <c r="R156"/>
  <c r="O156"/>
  <c r="AB155"/>
  <c r="BK155" s="1"/>
  <c r="X155"/>
  <c r="U155"/>
  <c r="R155"/>
  <c r="O155"/>
  <c r="AB154"/>
  <c r="BK154" s="1"/>
  <c r="X154"/>
  <c r="U154"/>
  <c r="R154"/>
  <c r="O154"/>
  <c r="BK153"/>
  <c r="U153"/>
  <c r="AO152"/>
  <c r="AM152"/>
  <c r="AK152"/>
  <c r="AI152"/>
  <c r="AG152"/>
  <c r="AE152"/>
  <c r="AB152"/>
  <c r="BK152" s="1"/>
  <c r="AO151"/>
  <c r="AM151"/>
  <c r="AK151"/>
  <c r="AI151"/>
  <c r="AG151"/>
  <c r="AE151"/>
  <c r="AB151"/>
  <c r="BK151" s="1"/>
  <c r="AB150"/>
  <c r="BK150" s="1"/>
  <c r="X150"/>
  <c r="U150"/>
  <c r="R150"/>
  <c r="O150"/>
  <c r="L150"/>
  <c r="AO149"/>
  <c r="AM149"/>
  <c r="AK149"/>
  <c r="AI149"/>
  <c r="AG149"/>
  <c r="AB149"/>
  <c r="BK149" s="1"/>
  <c r="AO148"/>
  <c r="AM148"/>
  <c r="AK148"/>
  <c r="AI148"/>
  <c r="AG148"/>
  <c r="AB148"/>
  <c r="BK148" s="1"/>
  <c r="X147"/>
  <c r="U147"/>
  <c r="AB147" s="1"/>
  <c r="BK147" s="1"/>
  <c r="R147"/>
  <c r="O147"/>
  <c r="L147"/>
  <c r="AO146"/>
  <c r="AM146"/>
  <c r="AK146"/>
  <c r="AI146"/>
  <c r="AG146"/>
  <c r="AB146"/>
  <c r="BK146" s="1"/>
  <c r="BK145"/>
  <c r="U145"/>
  <c r="X144"/>
  <c r="AB144" s="1"/>
  <c r="BK144" s="1"/>
  <c r="U144"/>
  <c r="R144"/>
  <c r="O144"/>
  <c r="X143"/>
  <c r="U143"/>
  <c r="AB143" s="1"/>
  <c r="BK143" s="1"/>
  <c r="R143"/>
  <c r="O143"/>
  <c r="BK142"/>
  <c r="AO142"/>
  <c r="AM142"/>
  <c r="AK142"/>
  <c r="AI142"/>
  <c r="AG142"/>
  <c r="AE142"/>
  <c r="AB142"/>
  <c r="BK141"/>
  <c r="U141"/>
  <c r="U140"/>
  <c r="AB140" s="1"/>
  <c r="BK140" s="1"/>
  <c r="AO139"/>
  <c r="AM139"/>
  <c r="AK139"/>
  <c r="AI139"/>
  <c r="AG139"/>
  <c r="AB139"/>
  <c r="BK139" s="1"/>
  <c r="BK138"/>
  <c r="AO138"/>
  <c r="AM138"/>
  <c r="AK138"/>
  <c r="AI138"/>
  <c r="AG138"/>
  <c r="AE138"/>
  <c r="AB138"/>
  <c r="BK137"/>
  <c r="U137"/>
  <c r="BK136"/>
  <c r="AO136"/>
  <c r="AM136"/>
  <c r="AK136"/>
  <c r="AI136"/>
  <c r="AG136"/>
  <c r="AE136"/>
  <c r="AB136"/>
  <c r="X135"/>
  <c r="AB135" s="1"/>
  <c r="BK135" s="1"/>
  <c r="U135"/>
  <c r="R135"/>
  <c r="O135"/>
  <c r="L135"/>
  <c r="AB134"/>
  <c r="BK134" s="1"/>
  <c r="U134"/>
  <c r="X133"/>
  <c r="AB133" s="1"/>
  <c r="BK133" s="1"/>
  <c r="U133"/>
  <c r="R133"/>
  <c r="X132"/>
  <c r="U132"/>
  <c r="AB132" s="1"/>
  <c r="BK132" s="1"/>
  <c r="R132"/>
  <c r="O132"/>
  <c r="AB131"/>
  <c r="BK131" s="1"/>
  <c r="X131"/>
  <c r="U131"/>
  <c r="R131"/>
  <c r="O131"/>
  <c r="AB130"/>
  <c r="BK130" s="1"/>
  <c r="X130"/>
  <c r="U130"/>
  <c r="R130"/>
  <c r="O130"/>
  <c r="BF129"/>
  <c r="BD129"/>
  <c r="BB129"/>
  <c r="AB129"/>
  <c r="BK129" s="1"/>
  <c r="X128"/>
  <c r="AB128" s="1"/>
  <c r="BK128" s="1"/>
  <c r="U128"/>
  <c r="R128"/>
  <c r="O128"/>
  <c r="L128"/>
  <c r="BK127"/>
  <c r="O127"/>
  <c r="AB126"/>
  <c r="BK126" s="1"/>
  <c r="X126"/>
  <c r="U126"/>
  <c r="R126"/>
  <c r="O126"/>
  <c r="BK125"/>
  <c r="BK124"/>
  <c r="AO124"/>
  <c r="AM124"/>
  <c r="AK124"/>
  <c r="AI124"/>
  <c r="AG124"/>
  <c r="AE124"/>
  <c r="AB124"/>
  <c r="X123"/>
  <c r="AB123" s="1"/>
  <c r="BK123" s="1"/>
  <c r="U123"/>
  <c r="R123"/>
  <c r="O123"/>
  <c r="L123"/>
  <c r="I123"/>
  <c r="X122"/>
  <c r="U122"/>
  <c r="AB122" s="1"/>
  <c r="BK122" s="1"/>
  <c r="O122"/>
  <c r="X121"/>
  <c r="U121"/>
  <c r="AB121" s="1"/>
  <c r="BK121" s="1"/>
  <c r="O121"/>
  <c r="X120"/>
  <c r="AB120" s="1"/>
  <c r="BK120" s="1"/>
  <c r="U120"/>
  <c r="R120"/>
  <c r="O120"/>
  <c r="BK119"/>
  <c r="AB118"/>
  <c r="BK118" s="1"/>
  <c r="X118"/>
  <c r="U118"/>
  <c r="R118"/>
  <c r="O118"/>
  <c r="L118"/>
  <c r="I118"/>
  <c r="AB117"/>
  <c r="BK117" s="1"/>
  <c r="X117"/>
  <c r="U117"/>
  <c r="R117"/>
  <c r="O117"/>
  <c r="L117"/>
  <c r="BK116"/>
  <c r="AB115"/>
  <c r="BK115" s="1"/>
  <c r="X115"/>
  <c r="U115"/>
  <c r="R115"/>
  <c r="O115"/>
  <c r="AB114"/>
  <c r="BK114" s="1"/>
  <c r="U114"/>
  <c r="R114"/>
  <c r="AB113"/>
  <c r="BK113" s="1"/>
  <c r="X113"/>
  <c r="U113"/>
  <c r="R113"/>
  <c r="O113"/>
  <c r="L113"/>
  <c r="BK112"/>
  <c r="AO112"/>
  <c r="AM112"/>
  <c r="AK112"/>
  <c r="AI112"/>
  <c r="AG112"/>
  <c r="AE112"/>
  <c r="AB112"/>
  <c r="X111"/>
  <c r="AB111" s="1"/>
  <c r="BK111" s="1"/>
  <c r="U111"/>
  <c r="R111"/>
  <c r="O111"/>
  <c r="BK110"/>
  <c r="AB109"/>
  <c r="BK109" s="1"/>
  <c r="X109"/>
  <c r="U109"/>
  <c r="R109"/>
  <c r="X108"/>
  <c r="U108"/>
  <c r="AB108" s="1"/>
  <c r="BK108" s="1"/>
  <c r="R108"/>
  <c r="X107"/>
  <c r="U107"/>
  <c r="AB107" s="1"/>
  <c r="BK107" s="1"/>
  <c r="AB106"/>
  <c r="BK106" s="1"/>
  <c r="X106"/>
  <c r="U106"/>
  <c r="R106"/>
  <c r="O106"/>
  <c r="AB105"/>
  <c r="BK105" s="1"/>
  <c r="X105"/>
  <c r="U105"/>
  <c r="R105"/>
  <c r="O105"/>
  <c r="AB104"/>
  <c r="BK104" s="1"/>
  <c r="U104"/>
  <c r="X103"/>
  <c r="AB103" s="1"/>
  <c r="BK103" s="1"/>
  <c r="U103"/>
  <c r="R103"/>
  <c r="O103"/>
  <c r="L103"/>
  <c r="AB102"/>
  <c r="BK102" s="1"/>
  <c r="X102"/>
  <c r="U102"/>
  <c r="R102"/>
  <c r="O102"/>
  <c r="AO101"/>
  <c r="AM101"/>
  <c r="AK101"/>
  <c r="AI101"/>
  <c r="AG101"/>
  <c r="AE101"/>
  <c r="AB101"/>
  <c r="BK101" s="1"/>
  <c r="BK100"/>
  <c r="BK99"/>
  <c r="X99"/>
  <c r="U99"/>
  <c r="R99"/>
  <c r="X98"/>
  <c r="AB98" s="1"/>
  <c r="BK98" s="1"/>
  <c r="U98"/>
  <c r="R98"/>
  <c r="O98"/>
  <c r="X97"/>
  <c r="AB97" s="1"/>
  <c r="BK97" s="1"/>
  <c r="U97"/>
  <c r="R97"/>
  <c r="AB96"/>
  <c r="BK96" s="1"/>
  <c r="X96"/>
  <c r="U96"/>
  <c r="R96"/>
  <c r="O96"/>
  <c r="AO95"/>
  <c r="AM95"/>
  <c r="AK95"/>
  <c r="AI95"/>
  <c r="AG95"/>
  <c r="AE95"/>
  <c r="AB95"/>
  <c r="BK95" s="1"/>
  <c r="AM94"/>
  <c r="AK94"/>
  <c r="AI94"/>
  <c r="AG94"/>
  <c r="AB94"/>
  <c r="BK94" s="1"/>
  <c r="X94"/>
  <c r="BK93"/>
  <c r="AO93"/>
  <c r="AM93"/>
  <c r="AK93"/>
  <c r="AI93"/>
  <c r="AG93"/>
  <c r="AE93"/>
  <c r="AB93"/>
  <c r="AI92"/>
  <c r="AG92"/>
  <c r="AE92"/>
  <c r="AB92"/>
  <c r="BK92" s="1"/>
  <c r="X92"/>
  <c r="U92"/>
  <c r="R92"/>
  <c r="BK91"/>
  <c r="AO90"/>
  <c r="AM90"/>
  <c r="AK90"/>
  <c r="AI90"/>
  <c r="AG90"/>
  <c r="AE90"/>
  <c r="AB90"/>
  <c r="BK90" s="1"/>
  <c r="BK89"/>
  <c r="X88"/>
  <c r="AB88" s="1"/>
  <c r="BK88" s="1"/>
  <c r="U88"/>
  <c r="R88"/>
  <c r="O88"/>
  <c r="X87"/>
  <c r="AB87" s="1"/>
  <c r="BK87" s="1"/>
  <c r="U87"/>
  <c r="R87"/>
  <c r="O87"/>
  <c r="L87"/>
  <c r="AB86"/>
  <c r="BK86" s="1"/>
  <c r="X86"/>
  <c r="U86"/>
  <c r="R86"/>
  <c r="O86"/>
  <c r="L86"/>
  <c r="BK85"/>
  <c r="AO85"/>
  <c r="AM85"/>
  <c r="AK85"/>
  <c r="AI85"/>
  <c r="AG85"/>
  <c r="AE85"/>
  <c r="AB85"/>
  <c r="BK84"/>
  <c r="AO84"/>
  <c r="AM84"/>
  <c r="AK84"/>
  <c r="AI84"/>
  <c r="AG84"/>
  <c r="AE84"/>
  <c r="AB84"/>
  <c r="X83"/>
  <c r="AB83" s="1"/>
  <c r="BK83" s="1"/>
  <c r="U83"/>
  <c r="R83"/>
  <c r="O83"/>
  <c r="L83"/>
  <c r="AO82"/>
  <c r="AM82"/>
  <c r="AK82"/>
  <c r="AI82"/>
  <c r="AG82"/>
  <c r="AB82"/>
  <c r="BK82" s="1"/>
  <c r="BK81"/>
  <c r="AB80"/>
  <c r="BK80" s="1"/>
  <c r="X80"/>
  <c r="U80"/>
  <c r="R80"/>
  <c r="O80"/>
  <c r="L80"/>
  <c r="BK79"/>
  <c r="AB78"/>
  <c r="BK78" s="1"/>
  <c r="U78"/>
  <c r="AO77"/>
  <c r="AM77"/>
  <c r="AK77"/>
  <c r="AI77"/>
  <c r="AG77"/>
  <c r="AB77"/>
  <c r="BK77" s="1"/>
  <c r="AO76"/>
  <c r="AM76"/>
  <c r="AK76"/>
  <c r="AI76"/>
  <c r="AG76"/>
  <c r="AE76"/>
  <c r="AB76"/>
  <c r="BK76" s="1"/>
  <c r="AB75"/>
  <c r="BK75" s="1"/>
  <c r="X75"/>
  <c r="U75"/>
  <c r="R75"/>
  <c r="O75"/>
  <c r="L75"/>
  <c r="U74"/>
  <c r="AB74" s="1"/>
  <c r="BK74" s="1"/>
  <c r="R74"/>
  <c r="BK73"/>
  <c r="AO73"/>
  <c r="AM73"/>
  <c r="AK73"/>
  <c r="AI73"/>
  <c r="AG73"/>
  <c r="AE73"/>
  <c r="AB73"/>
  <c r="X72"/>
  <c r="AB72" s="1"/>
  <c r="BK72" s="1"/>
  <c r="U72"/>
  <c r="O72"/>
  <c r="X71"/>
  <c r="U71"/>
  <c r="AB71" s="1"/>
  <c r="BK71" s="1"/>
  <c r="BK70"/>
  <c r="BK69"/>
  <c r="AO69"/>
  <c r="AM69"/>
  <c r="AK69"/>
  <c r="AI69"/>
  <c r="AG69"/>
  <c r="AE69"/>
  <c r="AB69"/>
  <c r="BK68"/>
  <c r="AO68"/>
  <c r="AM68"/>
  <c r="AK68"/>
  <c r="AI68"/>
  <c r="AG68"/>
  <c r="AE68"/>
  <c r="AB68"/>
  <c r="X67"/>
  <c r="AB67" s="1"/>
  <c r="BK67" s="1"/>
  <c r="U67"/>
  <c r="R67"/>
  <c r="O67"/>
  <c r="X66"/>
  <c r="U66"/>
  <c r="AB66" s="1"/>
  <c r="BK66" s="1"/>
  <c r="R66"/>
  <c r="O66"/>
  <c r="BK65"/>
  <c r="AO65"/>
  <c r="AM65"/>
  <c r="AK65"/>
  <c r="AI65"/>
  <c r="AG65"/>
  <c r="AE65"/>
  <c r="AB65"/>
  <c r="BK64"/>
  <c r="BK63"/>
  <c r="AO62"/>
  <c r="AM62"/>
  <c r="AK62"/>
  <c r="AI62"/>
  <c r="AG62"/>
  <c r="AB62"/>
  <c r="BK62" s="1"/>
  <c r="AB61"/>
  <c r="BK61" s="1"/>
  <c r="X61"/>
  <c r="U61"/>
  <c r="R61"/>
  <c r="AO60"/>
  <c r="AM60"/>
  <c r="AK60"/>
  <c r="AI60"/>
  <c r="AG60"/>
  <c r="AB60"/>
  <c r="BK60" s="1"/>
  <c r="AO59"/>
  <c r="AM59"/>
  <c r="AK59"/>
  <c r="AI59"/>
  <c r="AG59"/>
  <c r="AB59"/>
  <c r="BK59" s="1"/>
  <c r="X58"/>
  <c r="AB58" s="1"/>
  <c r="BK58" s="1"/>
  <c r="U58"/>
  <c r="R58"/>
  <c r="O58"/>
  <c r="BK57"/>
  <c r="AO56"/>
  <c r="AM56"/>
  <c r="AK56"/>
  <c r="AI56"/>
  <c r="AG56"/>
  <c r="AE56"/>
  <c r="AB56"/>
  <c r="BK56" s="1"/>
  <c r="AO55"/>
  <c r="AM55"/>
  <c r="AK55"/>
  <c r="AI55"/>
  <c r="AG55"/>
  <c r="AE55"/>
  <c r="AB55"/>
  <c r="BK55" s="1"/>
  <c r="AB54"/>
  <c r="BK54" s="1"/>
  <c r="X54"/>
  <c r="U54"/>
  <c r="R54"/>
  <c r="O54"/>
  <c r="AO53"/>
  <c r="AM53"/>
  <c r="AK53"/>
  <c r="AI53"/>
  <c r="AG53"/>
  <c r="AB53"/>
  <c r="BK53" s="1"/>
  <c r="X52"/>
  <c r="AB52" s="1"/>
  <c r="BK52" s="1"/>
  <c r="U52"/>
  <c r="R52"/>
  <c r="O52"/>
  <c r="X51"/>
  <c r="AB51" s="1"/>
  <c r="BK51" s="1"/>
  <c r="U51"/>
  <c r="AO50"/>
  <c r="AM50"/>
  <c r="AK50"/>
  <c r="AI50"/>
  <c r="AG50"/>
  <c r="AB50"/>
  <c r="BK50" s="1"/>
  <c r="BK49"/>
  <c r="X49"/>
  <c r="U49"/>
  <c r="R49"/>
  <c r="O49"/>
  <c r="L49"/>
  <c r="BK48"/>
  <c r="X48"/>
  <c r="U48"/>
  <c r="R48"/>
  <c r="O48"/>
  <c r="BK47"/>
  <c r="BK46"/>
  <c r="AO45"/>
  <c r="AM45"/>
  <c r="AK45"/>
  <c r="AI45"/>
  <c r="AG45"/>
  <c r="AB45"/>
  <c r="BK45" s="1"/>
  <c r="AB44"/>
  <c r="BK44" s="1"/>
  <c r="X44"/>
  <c r="U44"/>
  <c r="R44"/>
  <c r="O44"/>
  <c r="AM43"/>
  <c r="AK43"/>
  <c r="AI43"/>
  <c r="AG43"/>
  <c r="AE43"/>
  <c r="AB43"/>
  <c r="BK43" s="1"/>
  <c r="X42"/>
  <c r="AB42" s="1"/>
  <c r="BK42" s="1"/>
  <c r="U42"/>
  <c r="R42"/>
  <c r="O42"/>
  <c r="L42"/>
  <c r="BK41"/>
  <c r="X40"/>
  <c r="AB40" s="1"/>
  <c r="BK40" s="1"/>
  <c r="U40"/>
  <c r="R40"/>
  <c r="O40"/>
  <c r="BK39"/>
  <c r="AO39"/>
  <c r="AM39"/>
  <c r="AK39"/>
  <c r="AI39"/>
  <c r="AG39"/>
  <c r="AE39"/>
  <c r="AB39"/>
  <c r="X38"/>
  <c r="AB38" s="1"/>
  <c r="BK38" s="1"/>
  <c r="U38"/>
  <c r="R38"/>
  <c r="AB37"/>
  <c r="BK37" s="1"/>
  <c r="X37"/>
  <c r="U37"/>
  <c r="R37"/>
  <c r="O37"/>
  <c r="AB36"/>
  <c r="BK36" s="1"/>
  <c r="X36"/>
  <c r="U36"/>
  <c r="R36"/>
  <c r="O36"/>
  <c r="AB35"/>
  <c r="BK35" s="1"/>
  <c r="X35"/>
  <c r="U35"/>
  <c r="R35"/>
  <c r="O35"/>
  <c r="L35"/>
  <c r="X34"/>
  <c r="AB34" s="1"/>
  <c r="BK34" s="1"/>
  <c r="U34"/>
  <c r="R34"/>
  <c r="BK33"/>
  <c r="U33"/>
  <c r="R33"/>
  <c r="O33"/>
  <c r="L33"/>
  <c r="AO32"/>
  <c r="AM32"/>
  <c r="AK32"/>
  <c r="AI32"/>
  <c r="AG32"/>
  <c r="AB32"/>
  <c r="BK32" s="1"/>
  <c r="AB31"/>
  <c r="BK31" s="1"/>
  <c r="X31"/>
  <c r="U31"/>
  <c r="R31"/>
  <c r="O31"/>
  <c r="AO30"/>
  <c r="AM30"/>
  <c r="AK30"/>
  <c r="AB30"/>
  <c r="BK30" s="1"/>
  <c r="O30"/>
  <c r="AO29"/>
  <c r="AM29"/>
  <c r="AK29"/>
  <c r="AI29"/>
  <c r="AG29"/>
  <c r="AB29"/>
  <c r="BK29" s="1"/>
  <c r="X28"/>
  <c r="AB28" s="1"/>
  <c r="BK28" s="1"/>
  <c r="U28"/>
  <c r="R28"/>
  <c r="O28"/>
  <c r="L28"/>
  <c r="BK27"/>
  <c r="X26"/>
  <c r="AB26" s="1"/>
  <c r="BK26" s="1"/>
  <c r="U26"/>
  <c r="R26"/>
  <c r="O26"/>
  <c r="L26"/>
  <c r="AB25"/>
  <c r="BK25" s="1"/>
  <c r="X25"/>
  <c r="U25"/>
  <c r="R25"/>
  <c r="O25"/>
  <c r="AO24"/>
  <c r="AM24"/>
  <c r="AK24"/>
  <c r="AI24"/>
  <c r="AG24"/>
  <c r="AE24"/>
  <c r="AB24"/>
  <c r="BK24" s="1"/>
  <c r="AB23"/>
  <c r="BK23" s="1"/>
  <c r="X23"/>
  <c r="U23"/>
  <c r="R23"/>
  <c r="O23"/>
  <c r="L23"/>
  <c r="BK22"/>
  <c r="X22"/>
  <c r="U22"/>
  <c r="R22"/>
  <c r="O22"/>
  <c r="AB21"/>
  <c r="BK21" s="1"/>
  <c r="X21"/>
  <c r="U21"/>
  <c r="R21"/>
  <c r="O21"/>
  <c r="L21"/>
  <c r="X20"/>
  <c r="AB20" s="1"/>
  <c r="BK20" s="1"/>
  <c r="U20"/>
  <c r="R20"/>
  <c r="O20"/>
  <c r="X19"/>
  <c r="AB19" s="1"/>
  <c r="BK19" s="1"/>
  <c r="U19"/>
  <c r="R19"/>
  <c r="O19"/>
  <c r="X18"/>
  <c r="AB18" s="1"/>
  <c r="BK18" s="1"/>
  <c r="U18"/>
  <c r="R18"/>
  <c r="O18"/>
  <c r="L18"/>
  <c r="AO17"/>
  <c r="AM17"/>
  <c r="AK17"/>
  <c r="AI17"/>
  <c r="AG17"/>
  <c r="AE17"/>
  <c r="AB17"/>
  <c r="BK17" s="1"/>
  <c r="AO16"/>
  <c r="AM16"/>
  <c r="AK16"/>
  <c r="AI16"/>
  <c r="AG16"/>
  <c r="AE16"/>
  <c r="AB16"/>
  <c r="BK16" s="1"/>
  <c r="AB15"/>
  <c r="BK15" s="1"/>
  <c r="X15"/>
  <c r="U15"/>
  <c r="R15"/>
  <c r="O15"/>
  <c r="AC14"/>
  <c r="X14"/>
  <c r="AB14" s="1"/>
  <c r="BK14" s="1"/>
  <c r="U14"/>
  <c r="R14"/>
  <c r="O14"/>
  <c r="BK13"/>
  <c r="AO13"/>
  <c r="AM13"/>
  <c r="AK13"/>
  <c r="AI13"/>
  <c r="AG13"/>
  <c r="AC13"/>
  <c r="AB13"/>
  <c r="AC12"/>
  <c r="AB12"/>
  <c r="BK12" s="1"/>
  <c r="X12"/>
  <c r="U12"/>
  <c r="R12"/>
  <c r="O12"/>
  <c r="AC11"/>
  <c r="X11"/>
  <c r="AB11" s="1"/>
  <c r="BK11" s="1"/>
  <c r="BK10"/>
  <c r="BK9"/>
  <c r="AC8"/>
  <c r="X8"/>
  <c r="AB8" s="1"/>
  <c r="BK8" s="1"/>
  <c r="U8"/>
  <c r="R8"/>
  <c r="O8"/>
  <c r="AC7"/>
  <c r="AB7"/>
  <c r="BK7" s="1"/>
  <c r="X7"/>
  <c r="U7"/>
  <c r="R7"/>
  <c r="O7"/>
  <c r="AC6"/>
  <c r="X6"/>
  <c r="AB6" s="1"/>
  <c r="BK6" s="1"/>
  <c r="U6"/>
  <c r="R6"/>
</calcChain>
</file>

<file path=xl/comments1.xml><?xml version="1.0" encoding="utf-8"?>
<comments xmlns="http://schemas.openxmlformats.org/spreadsheetml/2006/main">
  <authors>
    <author>Flo</author>
    <author>Flobo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pour import dans SPSS</t>
        </r>
      </text>
    </comment>
    <comment ref="T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W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2006</t>
        </r>
      </text>
    </comment>
    <comment ref="AL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AN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2006</t>
        </r>
      </text>
    </comment>
    <comment ref="BC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BE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2006</t>
        </r>
      </text>
    </comment>
    <comment ref="T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AL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BC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T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AL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AN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2006</t>
        </r>
      </text>
    </comment>
    <comment ref="BC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BE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2006</t>
        </r>
      </text>
    </comment>
    <comment ref="AN14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4,5 ADB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AJ1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BA1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1991
excluding medical care
</t>
        </r>
      </text>
    </comment>
    <comment ref="AH2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1991
excluding medical care
</t>
        </r>
      </text>
    </comment>
    <comment ref="AL2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BC2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T30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BC30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
</t>
        </r>
      </text>
    </comment>
    <comment ref="Q3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1997/98</t>
        </r>
      </text>
    </comment>
    <comment ref="AJ3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1997/98</t>
        </r>
      </text>
    </comment>
    <comment ref="BA31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1997/98</t>
        </r>
      </text>
    </comment>
    <comment ref="AN3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BE3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J3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1992</t>
        </r>
      </text>
    </comment>
    <comment ref="BC4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T6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L6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BC6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T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
</t>
        </r>
      </text>
    </comment>
    <comment ref="AL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
</t>
        </r>
      </text>
    </comment>
    <comment ref="BC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
</t>
        </r>
      </text>
    </comment>
    <comment ref="T6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L6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BC6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Q7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AH7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1992</t>
        </r>
      </text>
    </comment>
    <comment ref="AJ7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BE74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N8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2003
</t>
        </r>
      </text>
    </comment>
    <comment ref="Q8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2003
</t>
        </r>
      </text>
    </comment>
    <comment ref="T8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2003
</t>
        </r>
      </text>
    </comment>
    <comment ref="W8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2003
</t>
        </r>
      </text>
    </comment>
    <comment ref="AN80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2003
</t>
        </r>
      </text>
    </comment>
    <comment ref="AH8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1991</t>
        </r>
      </text>
    </comment>
    <comment ref="T8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W8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L8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AN8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BC8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BE8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T8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BA89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
</t>
        </r>
      </text>
    </comment>
    <comment ref="AJ9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BA9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C100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Rechercher GDP</t>
        </r>
      </text>
    </comment>
    <comment ref="AL10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BC10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Q10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AJ10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BA10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AN10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2006</t>
        </r>
      </text>
    </comment>
    <comment ref="W10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N10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BE10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N10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2006</t>
        </r>
      </text>
    </comment>
    <comment ref="BA108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AQ109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Current Status of the prospective Actuarial Valuation of the Social Security Fund of Libya</t>
        </r>
      </text>
    </comment>
    <comment ref="AT109" authorId="1">
      <text>
        <r>
          <rPr>
            <b/>
            <sz val="8"/>
            <color indexed="81"/>
            <rFont val="Tahoma"/>
            <family val="2"/>
          </rPr>
          <t>Flobo:</t>
        </r>
        <r>
          <rPr>
            <sz val="8"/>
            <color indexed="81"/>
            <rFont val="Tahoma"/>
            <family val="2"/>
          </rPr>
          <t xml:space="preserve">
Current Status of the prospective Actuarial Valuation of the Social Security Fund of Libya</t>
        </r>
      </text>
    </comment>
    <comment ref="Q11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AJ11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BA111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T11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AN12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Q12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L12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BC12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Q12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J12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BA12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T130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Z130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AL130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BC130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W13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N13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BE13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W14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AN14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BE143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AJ144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1993</t>
        </r>
      </text>
    </comment>
    <comment ref="W14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Z14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BE14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T154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L154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J15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BA15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</t>
        </r>
      </text>
    </comment>
    <comment ref="T16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W16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L16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N16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BC16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BE162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2004</t>
        </r>
      </text>
    </comment>
    <comment ref="AH16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1989
</t>
        </r>
      </text>
    </comment>
    <comment ref="W1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2007</t>
        </r>
      </text>
    </comment>
    <comment ref="AL1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AN1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2007</t>
        </r>
      </text>
    </comment>
    <comment ref="BC1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BE16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2007</t>
        </r>
      </text>
    </comment>
    <comment ref="T16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L16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T17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W17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2007</t>
        </r>
      </text>
    </comment>
    <comment ref="AL17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AN17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2007</t>
        </r>
      </text>
    </comment>
    <comment ref="BC17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1996</t>
        </r>
      </text>
    </comment>
    <comment ref="Q19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AJ19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AL19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BA19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1998</t>
        </r>
      </text>
    </comment>
    <comment ref="BC19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2001</t>
        </r>
      </text>
    </comment>
    <comment ref="Q196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Q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T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Z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AJ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AL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AQ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AT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BA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1997</t>
        </r>
      </text>
    </comment>
    <comment ref="BC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BG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BL19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1999
</t>
        </r>
      </text>
    </comment>
    <comment ref="AN205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2003</t>
        </r>
      </text>
    </comment>
    <comment ref="T20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AL20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  <comment ref="BC207" authorId="0">
      <text>
        <r>
          <rPr>
            <b/>
            <sz val="9"/>
            <color indexed="81"/>
            <rFont val="Tahoma"/>
            <family val="2"/>
          </rPr>
          <t>Flo:</t>
        </r>
        <r>
          <rPr>
            <sz val="9"/>
            <color indexed="81"/>
            <rFont val="Tahoma"/>
            <family val="2"/>
          </rPr>
          <t xml:space="preserve">
2002</t>
        </r>
      </text>
    </comment>
  </commentList>
</comments>
</file>

<file path=xl/sharedStrings.xml><?xml version="1.0" encoding="utf-8"?>
<sst xmlns="http://schemas.openxmlformats.org/spreadsheetml/2006/main" count="3202" uniqueCount="400">
  <si>
    <t>Major area, region or country</t>
  </si>
  <si>
    <t>Total public sociale protection expenditure</t>
  </si>
  <si>
    <t>Public social security expenditure excluding health expenditure (% of GDP)</t>
  </si>
  <si>
    <t>Health</t>
  </si>
  <si>
    <t>ses_id</t>
  </si>
  <si>
    <t>Latest</t>
  </si>
  <si>
    <t>Year</t>
  </si>
  <si>
    <t>Source</t>
  </si>
  <si>
    <t>Latest available year (a)</t>
  </si>
  <si>
    <t>Notes</t>
  </si>
  <si>
    <t>Country_labels</t>
  </si>
  <si>
    <t>SP1_85</t>
  </si>
  <si>
    <t>SP1_85s</t>
  </si>
  <si>
    <t>SP1_90</t>
  </si>
  <si>
    <t>SP1_90s</t>
  </si>
  <si>
    <t>SP1_95</t>
  </si>
  <si>
    <t>SP1_95s</t>
  </si>
  <si>
    <t>SP1_00</t>
  </si>
  <si>
    <t>SP1_00s</t>
  </si>
  <si>
    <t>SP1_05</t>
  </si>
  <si>
    <t>SP1_05s</t>
  </si>
  <si>
    <t>SP1_10</t>
  </si>
  <si>
    <t>SP1_10s</t>
  </si>
  <si>
    <t>SP1_10y</t>
  </si>
  <si>
    <t>SP1_11</t>
  </si>
  <si>
    <t>SP1_11s</t>
  </si>
  <si>
    <t>SP1_11y</t>
  </si>
  <si>
    <t>SP2_85</t>
  </si>
  <si>
    <t>SP2_85s</t>
  </si>
  <si>
    <t>SP2_90</t>
  </si>
  <si>
    <t>SP2_90s</t>
  </si>
  <si>
    <t>SP2_95</t>
  </si>
  <si>
    <t>SP2_95s</t>
  </si>
  <si>
    <t>SP2_00</t>
  </si>
  <si>
    <t>SP2_00s</t>
  </si>
  <si>
    <t>SP2_05</t>
  </si>
  <si>
    <t>SP2_05s</t>
  </si>
  <si>
    <t>SP2_10</t>
  </si>
  <si>
    <t>SP2_10s</t>
  </si>
  <si>
    <t>SP2_10y</t>
  </si>
  <si>
    <t>SP2_11</t>
  </si>
  <si>
    <t>SP2_11s</t>
  </si>
  <si>
    <t>SP2_11y</t>
  </si>
  <si>
    <t>SP3_85</t>
  </si>
  <si>
    <t>SP3_85s</t>
  </si>
  <si>
    <t>SP3_90</t>
  </si>
  <si>
    <t>SP3_90s</t>
  </si>
  <si>
    <t>SP3_95</t>
  </si>
  <si>
    <t>SP3_95s</t>
  </si>
  <si>
    <t>SP3_00</t>
  </si>
  <si>
    <t>SP3_00s</t>
  </si>
  <si>
    <t>SP3_05</t>
  </si>
  <si>
    <t>SP3_05s</t>
  </si>
  <si>
    <t>SP3_10</t>
  </si>
  <si>
    <t>SP3_10s</t>
  </si>
  <si>
    <t>SP3_10y</t>
  </si>
  <si>
    <t>SP3_11</t>
  </si>
  <si>
    <t>SP3_11s</t>
  </si>
  <si>
    <t>SP3_11y</t>
  </si>
  <si>
    <t>Afghanistan</t>
  </si>
  <si>
    <t>e</t>
  </si>
  <si>
    <t>IMF (CNC)</t>
  </si>
  <si>
    <t>IMF</t>
  </si>
  <si>
    <t>General government / Cash</t>
  </si>
  <si>
    <t>Albania</t>
  </si>
  <si>
    <t xml:space="preserve">Albania  </t>
  </si>
  <si>
    <t>IMF (CC)</t>
  </si>
  <si>
    <t>WHO</t>
  </si>
  <si>
    <t>Algeria</t>
  </si>
  <si>
    <t xml:space="preserve">Algeria    </t>
  </si>
  <si>
    <t>??</t>
  </si>
  <si>
    <t>Non consolidated central government / accrual</t>
  </si>
  <si>
    <t>American samoa</t>
  </si>
  <si>
    <t>Andora</t>
  </si>
  <si>
    <t>Angola</t>
  </si>
  <si>
    <t>http://www.africaneconomicoutlook.org/fr/countries/southern-africa/angola/</t>
  </si>
  <si>
    <t>Antigua et Barbuda</t>
  </si>
  <si>
    <t>Actuarial</t>
  </si>
  <si>
    <t>Argentina</t>
  </si>
  <si>
    <t xml:space="preserve">Argentina </t>
  </si>
  <si>
    <t>ECLAC</t>
  </si>
  <si>
    <t>Armenia</t>
  </si>
  <si>
    <t xml:space="preserve">Armenia  </t>
  </si>
  <si>
    <t>ADB  Regional tables (see detailed source for social security expenditure and health)</t>
  </si>
  <si>
    <t>IMF/WHO</t>
  </si>
  <si>
    <t>http://www.adb.org/Documents/Books/Key_Indicators/2010/xls/RT-7-07.xls</t>
  </si>
  <si>
    <t>Government Finances: government expenditure on social security and welfare. Available in ADB regional tables. ( http://www.adb.org/Documents/Books/Key_Indicators/2010/xls/RT-7-07.xls   Accessed November 2010)</t>
  </si>
  <si>
    <t>Non consolidated central gvt/ accrual</t>
  </si>
  <si>
    <t>http://www.adb.org/Documents/Books/Key_Indicators/2010/xls/RT-7-06.xls</t>
  </si>
  <si>
    <t>Government Finances: government expenditure on health. Available in ADB regional tables. ( http://www.adb.org/Documents/Books/Key_Indicators/2010/xls/RT-7-06.xls   Accessed November 2010)</t>
  </si>
  <si>
    <t>Aruba</t>
  </si>
  <si>
    <t>Central Bank of Aruba (http://www.cbs.aw/cbs/readBlob.do?id=1749)</t>
  </si>
  <si>
    <t>CBS untill 2006 and Central Bank of Aruba 2007-2008 (http://www.cbs.aw/cbs/readBlob.do?id=3511)</t>
  </si>
  <si>
    <t>SSI</t>
  </si>
  <si>
    <t>Australia</t>
  </si>
  <si>
    <t xml:space="preserve">Australia  </t>
  </si>
  <si>
    <t>OECD</t>
  </si>
  <si>
    <t>Austria</t>
  </si>
  <si>
    <t xml:space="preserve">Austria  </t>
  </si>
  <si>
    <t>Azerbaijan</t>
  </si>
  <si>
    <t xml:space="preserve">Azerbaijan  </t>
  </si>
  <si>
    <t>ADB (http://www.adb.org/Documents/Books/Key_Indicators/2010/xls/RT-7-07.xls)</t>
  </si>
  <si>
    <t>ADB (http://www.adb.org/Documents/Books/Key_Indicators/2010/xls/RT-7-06.xls)</t>
  </si>
  <si>
    <t>Bahamas</t>
  </si>
  <si>
    <t>ILO cost</t>
  </si>
  <si>
    <t>Bahrain</t>
  </si>
  <si>
    <t xml:space="preserve">Bahrain </t>
  </si>
  <si>
    <t>IMF (GG)</t>
  </si>
  <si>
    <t>Bangladesh</t>
  </si>
  <si>
    <t>ADB/SSI</t>
  </si>
  <si>
    <t>Barbados</t>
  </si>
  <si>
    <t>Belarus</t>
  </si>
  <si>
    <t>General government / cash</t>
  </si>
  <si>
    <t>Belgium</t>
  </si>
  <si>
    <t xml:space="preserve">Belgium  </t>
  </si>
  <si>
    <t>Belize</t>
  </si>
  <si>
    <t>ILO Cost</t>
  </si>
  <si>
    <t>Benin</t>
  </si>
  <si>
    <t>Bermuda</t>
  </si>
  <si>
    <t>Bhutan</t>
  </si>
  <si>
    <t>Bolivia</t>
  </si>
  <si>
    <t>Bosnia and Herzegovina</t>
  </si>
  <si>
    <t>http://www.undp.ba/upload/publications/Pension%20Reform.pdf</t>
  </si>
  <si>
    <t>Botswana</t>
  </si>
  <si>
    <t xml:space="preserve">Botswana        </t>
  </si>
  <si>
    <t>Ministry of finances</t>
  </si>
  <si>
    <t>Brazil</t>
  </si>
  <si>
    <t>Brunei Darussalam</t>
  </si>
  <si>
    <t>Bulgaria</t>
  </si>
  <si>
    <t>Eurostat</t>
  </si>
  <si>
    <t>EUROSTAT</t>
  </si>
  <si>
    <t>Burkina Faso</t>
  </si>
  <si>
    <t>Burundi</t>
  </si>
  <si>
    <t>Cambodia</t>
  </si>
  <si>
    <t>National government expenditure</t>
  </si>
  <si>
    <t>Cameroon</t>
  </si>
  <si>
    <t>Canada</t>
  </si>
  <si>
    <t xml:space="preserve">Canada  </t>
  </si>
  <si>
    <t>Cape Verde</t>
  </si>
  <si>
    <t>Central African Republic</t>
  </si>
  <si>
    <t>Chad</t>
  </si>
  <si>
    <t>Chile</t>
  </si>
  <si>
    <t>China</t>
  </si>
  <si>
    <t xml:space="preserve">China </t>
  </si>
  <si>
    <t>Colombia</t>
  </si>
  <si>
    <t>Comoros</t>
  </si>
  <si>
    <t>Congo, Democratic Republic of</t>
  </si>
  <si>
    <t>Congo</t>
  </si>
  <si>
    <t>Cook islands</t>
  </si>
  <si>
    <t>Cook Islands</t>
  </si>
  <si>
    <t>ADB</t>
  </si>
  <si>
    <t>Costa Rica</t>
  </si>
  <si>
    <t>Côte dIvoire</t>
  </si>
  <si>
    <t>Côte d'Ivoire</t>
  </si>
  <si>
    <t>Croatia</t>
  </si>
  <si>
    <t>Cuba</t>
  </si>
  <si>
    <t>Cyprus</t>
  </si>
  <si>
    <t xml:space="preserve">Cyprus  </t>
  </si>
  <si>
    <t>Czech Republic</t>
  </si>
  <si>
    <t xml:space="preserve">Czech Republic  </t>
  </si>
  <si>
    <t>Denmark</t>
  </si>
  <si>
    <t xml:space="preserve">Denmark  </t>
  </si>
  <si>
    <t>Djibouti</t>
  </si>
  <si>
    <t>Dominica</t>
  </si>
  <si>
    <t xml:space="preserve">Actuarial </t>
  </si>
  <si>
    <t>estimate</t>
  </si>
  <si>
    <t>Dominican Republic</t>
  </si>
  <si>
    <t>Ecuador</t>
  </si>
  <si>
    <t>Egypt</t>
  </si>
  <si>
    <t xml:space="preserve">Egypt </t>
  </si>
  <si>
    <t>El Salvador</t>
  </si>
  <si>
    <t xml:space="preserve">El Salvador  </t>
  </si>
  <si>
    <t>Equatorial Guinea</t>
  </si>
  <si>
    <t>Eritrea</t>
  </si>
  <si>
    <t>Estonia</t>
  </si>
  <si>
    <t xml:space="preserve">Estonia  </t>
  </si>
  <si>
    <t>OECD/WHO</t>
  </si>
  <si>
    <t>Ethiopia</t>
  </si>
  <si>
    <t xml:space="preserve">Ethiopia   </t>
  </si>
  <si>
    <t>Fiji</t>
  </si>
  <si>
    <t>? ?</t>
  </si>
  <si>
    <t>Finland</t>
  </si>
  <si>
    <t>France</t>
  </si>
  <si>
    <t xml:space="preserve">France   </t>
  </si>
  <si>
    <t>Gabon</t>
  </si>
  <si>
    <t>Gambia</t>
  </si>
  <si>
    <t>Georgia</t>
  </si>
  <si>
    <t xml:space="preserve">Georgia  </t>
  </si>
  <si>
    <t>Germany</t>
  </si>
  <si>
    <t xml:space="preserve">Germany  </t>
  </si>
  <si>
    <t>Ghana</t>
  </si>
  <si>
    <t>Grenada</t>
  </si>
  <si>
    <t>National</t>
  </si>
  <si>
    <t>Greece</t>
  </si>
  <si>
    <t xml:space="preserve">Greece  </t>
  </si>
  <si>
    <t>Guatemala</t>
  </si>
  <si>
    <t>Guinea</t>
  </si>
  <si>
    <t>Guinea-Bissau</t>
  </si>
  <si>
    <t>Guyana</t>
  </si>
  <si>
    <t>Haiti</t>
  </si>
  <si>
    <t>Honduras</t>
  </si>
  <si>
    <t>Hong Kong Special Administrative Region</t>
  </si>
  <si>
    <t xml:space="preserve">Hong Kong, China </t>
  </si>
  <si>
    <t>General government / Accrual</t>
  </si>
  <si>
    <t>Hungary</t>
  </si>
  <si>
    <t xml:space="preserve">Hungary  </t>
  </si>
  <si>
    <t>Iceland</t>
  </si>
  <si>
    <t xml:space="preserve">Iceland  </t>
  </si>
  <si>
    <t>India</t>
  </si>
  <si>
    <t xml:space="preserve">India    </t>
  </si>
  <si>
    <t>ADB SPI</t>
  </si>
  <si>
    <t>Indonesia</t>
  </si>
  <si>
    <t>Iran, Islamic Republic of</t>
  </si>
  <si>
    <t>Iran, Islamic Rep. of</t>
  </si>
  <si>
    <t>Iraq</t>
  </si>
  <si>
    <t>Ireland</t>
  </si>
  <si>
    <t xml:space="preserve">Ireland  </t>
  </si>
  <si>
    <t>Isles of Mans</t>
  </si>
  <si>
    <t>Israel</t>
  </si>
  <si>
    <t>IMF GG</t>
  </si>
  <si>
    <t>Italy</t>
  </si>
  <si>
    <t xml:space="preserve">Italy  </t>
  </si>
  <si>
    <t>Jamaica</t>
  </si>
  <si>
    <t>ECLAC until 2000/IMF CNC (2009)</t>
  </si>
  <si>
    <t>Japan</t>
  </si>
  <si>
    <t xml:space="preserve">Japan  </t>
  </si>
  <si>
    <t>Jordan</t>
  </si>
  <si>
    <t xml:space="preserve">Jordan </t>
  </si>
  <si>
    <t>Kazakhstan</t>
  </si>
  <si>
    <t>Kenya</t>
  </si>
  <si>
    <t>Kiribati</t>
  </si>
  <si>
    <t>Korea, Democratic Peoples Republic</t>
  </si>
  <si>
    <t>Korea Democratic Rep.</t>
  </si>
  <si>
    <t>Korea, Republic of</t>
  </si>
  <si>
    <t xml:space="preserve">Korea, Republic of  </t>
  </si>
  <si>
    <t>Kuwait</t>
  </si>
  <si>
    <t xml:space="preserve">Kuwait </t>
  </si>
  <si>
    <t>Kyrgyzstan</t>
  </si>
  <si>
    <t>Lao Peoples Democratic Republic</t>
  </si>
  <si>
    <t>Lao People's Dem. Rep.</t>
  </si>
  <si>
    <t>Latvia</t>
  </si>
  <si>
    <t>Lebanon</t>
  </si>
  <si>
    <t>Lesotho</t>
  </si>
  <si>
    <t>Liberia</t>
  </si>
  <si>
    <t>Libyan Arab Jamahiriya</t>
  </si>
  <si>
    <t>ILO</t>
  </si>
  <si>
    <t>Liechtenstein</t>
  </si>
  <si>
    <t>Lithuania</t>
  </si>
  <si>
    <t>Luxembourg</t>
  </si>
  <si>
    <t xml:space="preserve">Luxembourg  </t>
  </si>
  <si>
    <t>Macau</t>
  </si>
  <si>
    <t>Macau, China</t>
  </si>
  <si>
    <t>The former Yugoslav Republic of Macedonia</t>
  </si>
  <si>
    <t xml:space="preserve">Macedonia, The former Yugoslav Rep. of  </t>
  </si>
  <si>
    <t>http://www.iut.nu/Literature/Macedonia_SocialProtection_2007.pdf</t>
  </si>
  <si>
    <t>http://books.google.fr/books?id=P4sFjMbZoooC&amp;pg=PT7&amp;lpg=PT7&amp;dq=Macedonia+%2B+social+protection+expenditure&amp;source=bl&amp;ots=OMwrufVN2T&amp;sig=qlHhFqR5UVjAXL8NkvXjM1EYMnw&amp;hl=fr&amp;ei=kfWqTpoVj8u0BrDnldEP&amp;sa=X&amp;oi=book_result&amp;ct=result&amp;resnum=5&amp;ved=0CEoQ6AEwBA#v=onepage&amp;q=Macedonia%20%2B%20social%20protection%20expenditure&amp;f=false</t>
  </si>
  <si>
    <t>Madagascar</t>
  </si>
  <si>
    <t xml:space="preserve">Madagascar   6 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</si>
  <si>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</si>
  <si>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</si>
  <si>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</si>
  <si>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</si>
  <si>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</si>
  <si>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</si>
  <si>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</si>
  <si>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</si>
  <si>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General government / cash except 2009</t>
  </si>
  <si>
    <t>Mexico</t>
  </si>
  <si>
    <t xml:space="preserve">Mexico  </t>
  </si>
  <si>
    <t>Micronesia</t>
  </si>
  <si>
    <t>Republic of Moldova</t>
  </si>
  <si>
    <t>Moldova, Republic of</t>
  </si>
  <si>
    <t>Monaco</t>
  </si>
  <si>
    <t>Mongolia</t>
  </si>
  <si>
    <t xml:space="preserve">Mongolia  </t>
  </si>
  <si>
    <t>SSI ADB SPI / WHO</t>
  </si>
  <si>
    <t>Montenegro</t>
  </si>
  <si>
    <t xml:space="preserve">Montenegro </t>
  </si>
  <si>
    <t>http://www.feantsa.org/files/press_and_communication/montenegro_en.pdf</t>
  </si>
  <si>
    <t>Morocco</t>
  </si>
  <si>
    <t xml:space="preserve">Morocco   </t>
  </si>
  <si>
    <t>Mozambique</t>
  </si>
  <si>
    <t>Myanmar</t>
  </si>
  <si>
    <t>Namibia</t>
  </si>
  <si>
    <t>Nauru</t>
  </si>
  <si>
    <t>Nepal</t>
  </si>
  <si>
    <t>Netherlands</t>
  </si>
  <si>
    <t xml:space="preserve">Netherlands  </t>
  </si>
  <si>
    <t>New Caledonia</t>
  </si>
  <si>
    <t>New Zealand</t>
  </si>
  <si>
    <t xml:space="preserve">New Zealand  </t>
  </si>
  <si>
    <t>Nicaragua</t>
  </si>
  <si>
    <t>Niger</t>
  </si>
  <si>
    <t>Nigeria</t>
  </si>
  <si>
    <t>Norway</t>
  </si>
  <si>
    <t xml:space="preserve">Norway  </t>
  </si>
  <si>
    <t>Oman</t>
  </si>
  <si>
    <t>Pakistan</t>
  </si>
  <si>
    <t>ILO Cost (without medical care)</t>
  </si>
  <si>
    <t>Palau</t>
  </si>
  <si>
    <t>Panama</t>
  </si>
  <si>
    <t xml:space="preserve">Panama </t>
  </si>
  <si>
    <t>Papua New Guinea</t>
  </si>
  <si>
    <t>Paraguay</t>
  </si>
  <si>
    <t>Peru</t>
  </si>
  <si>
    <t>Philippines</t>
  </si>
  <si>
    <t>Poland</t>
  </si>
  <si>
    <t xml:space="preserve">Poland  </t>
  </si>
  <si>
    <t>Portugal</t>
  </si>
  <si>
    <t xml:space="preserve">Portugal  </t>
  </si>
  <si>
    <t>Puerto Rico</t>
  </si>
  <si>
    <t>Qatar</t>
  </si>
  <si>
    <t>http://www.imf.org/external/pubs/ft/scr/2010/cr1062.pdf</t>
  </si>
  <si>
    <t>Romania</t>
  </si>
  <si>
    <t>Russian Federation</t>
  </si>
  <si>
    <t>Rwanda</t>
  </si>
  <si>
    <t>Western Samoa</t>
  </si>
  <si>
    <t>Saint Kitts and Nevis</t>
  </si>
  <si>
    <t xml:space="preserve">Saint Kitts and Nevis  </t>
  </si>
  <si>
    <t>National source</t>
  </si>
  <si>
    <t>Saint Lucia</t>
  </si>
  <si>
    <t xml:space="preserve">Saint Lucia  </t>
  </si>
  <si>
    <t>Saint Vincent and the Grenadines</t>
  </si>
  <si>
    <t>San Marino</t>
  </si>
  <si>
    <t xml:space="preserve">San Marino </t>
  </si>
  <si>
    <t>general government / accrual</t>
  </si>
  <si>
    <t>Sao Tome and Principe</t>
  </si>
  <si>
    <t>Saudi Arabia</t>
  </si>
  <si>
    <t>Senegal</t>
  </si>
  <si>
    <t xml:space="preserve">Senegal </t>
  </si>
  <si>
    <t>Serbia</t>
  </si>
  <si>
    <t xml:space="preserve">Serbia   </t>
  </si>
  <si>
    <t>http://www.ilo.org/public/english/region/eurpro/budapest/download/socsec/socsec_spending_see.pdf</t>
  </si>
  <si>
    <t>Seychelles</t>
  </si>
  <si>
    <t>Sierra Leone</t>
  </si>
  <si>
    <t xml:space="preserve">Sierra Leone </t>
  </si>
  <si>
    <t>Singapore</t>
  </si>
  <si>
    <t>Slovakia</t>
  </si>
  <si>
    <t xml:space="preserve">Slovakia  </t>
  </si>
  <si>
    <t>Slovenia</t>
  </si>
  <si>
    <t>Solomon Islands</t>
  </si>
  <si>
    <t>Somalia</t>
  </si>
  <si>
    <t>South Africa</t>
  </si>
  <si>
    <t>IMF (GG/CC/CNC)</t>
  </si>
  <si>
    <t>IMF (CNC accrual)</t>
  </si>
  <si>
    <t>Spain</t>
  </si>
  <si>
    <t xml:space="preserve">Spain  </t>
  </si>
  <si>
    <t>Sri Lanka</t>
  </si>
  <si>
    <t>Sudan</t>
  </si>
  <si>
    <t>Suriname</t>
  </si>
  <si>
    <t>Swaziland</t>
  </si>
  <si>
    <t>Sweden</t>
  </si>
  <si>
    <t xml:space="preserve">Sweden  </t>
  </si>
  <si>
    <t>Switzerland</t>
  </si>
  <si>
    <t xml:space="preserve">Switzerland  </t>
  </si>
  <si>
    <t>Syrian Arab Republic</t>
  </si>
  <si>
    <t xml:space="preserve">Syrian Arab Republic  </t>
  </si>
  <si>
    <t>Taiwan</t>
  </si>
  <si>
    <t xml:space="preserve">Taiwan, China </t>
  </si>
  <si>
    <t>http://eng.stat.gov.tw/ct.asp?xItem=17698&amp;CtNode=4905&amp;mp=5</t>
  </si>
  <si>
    <t>Tajikistan</t>
  </si>
  <si>
    <t>Tanzania, United Republic of</t>
  </si>
  <si>
    <t>Tanzania, United Rep. of   6</t>
  </si>
  <si>
    <t>Thailand</t>
  </si>
  <si>
    <t>East Timor</t>
  </si>
  <si>
    <t>Togo</t>
  </si>
  <si>
    <t>Tonga</t>
  </si>
  <si>
    <t>Trinidad and Tobago</t>
  </si>
  <si>
    <t xml:space="preserve">Trinidad and Tobago   </t>
  </si>
  <si>
    <t>Tunisia</t>
  </si>
  <si>
    <t xml:space="preserve">Tunisia 6 </t>
  </si>
  <si>
    <t>Turkey</t>
  </si>
  <si>
    <t xml:space="preserve">Turkey    </t>
  </si>
  <si>
    <t>Turkmenistan</t>
  </si>
  <si>
    <t>Tuvalu</t>
  </si>
  <si>
    <t>Uganda</t>
  </si>
  <si>
    <t>Ukraine</t>
  </si>
  <si>
    <t>???</t>
  </si>
  <si>
    <t>United Arab Emirates</t>
  </si>
  <si>
    <t xml:space="preserve">United Arab Emirates  </t>
  </si>
  <si>
    <t>United Kingdom</t>
  </si>
  <si>
    <t xml:space="preserve">United Kingdom  </t>
  </si>
  <si>
    <t>United States</t>
  </si>
  <si>
    <t xml:space="preserve">United States  </t>
  </si>
  <si>
    <t>Uruguay</t>
  </si>
  <si>
    <t>Uzbekistan</t>
  </si>
  <si>
    <t>Vanuatu</t>
  </si>
  <si>
    <t>Venezuela</t>
  </si>
  <si>
    <t>Venezuela, Bolivarian Rep. of</t>
  </si>
  <si>
    <t>Viet Nam</t>
  </si>
  <si>
    <t>IMF/ ILSSA Vietnam</t>
  </si>
  <si>
    <t>ILSSA/ Viet Nam</t>
  </si>
  <si>
    <t>United States Virgin Islands</t>
  </si>
  <si>
    <t xml:space="preserve">Virgin Islands  US </t>
  </si>
  <si>
    <t>Occupied palestinian territories</t>
  </si>
  <si>
    <t>Yemen</t>
  </si>
  <si>
    <t xml:space="preserve">Yemen </t>
  </si>
  <si>
    <t>Zambia</t>
  </si>
  <si>
    <t>Zimbabwe</t>
  </si>
  <si>
    <t>WHO (WSSR)</t>
  </si>
</sst>
</file>

<file path=xl/styles.xml><?xml version="1.0" encoding="utf-8"?>
<styleSheet xmlns="http://schemas.openxmlformats.org/spreadsheetml/2006/main">
  <fonts count="26">
    <font>
      <sz val="10"/>
      <color theme="1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sz val="10"/>
      <name val="Calibri"/>
      <family val="2"/>
    </font>
    <font>
      <b/>
      <sz val="9"/>
      <color theme="1"/>
      <name val="Calibri"/>
      <family val="2"/>
    </font>
    <font>
      <u/>
      <sz val="10"/>
      <color theme="10"/>
      <name val="Arial"/>
      <family val="2"/>
    </font>
    <font>
      <u/>
      <sz val="9"/>
      <color theme="10"/>
      <name val="Calibri"/>
      <family val="2"/>
    </font>
    <font>
      <sz val="9"/>
      <color rgb="FFFF0000"/>
      <name val="Calibri"/>
      <family val="2"/>
    </font>
    <font>
      <b/>
      <sz val="9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5"/>
      <name val="Calibri"/>
      <family val="2"/>
    </font>
    <font>
      <b/>
      <sz val="5"/>
      <name val="Calibri"/>
      <family val="2"/>
    </font>
    <font>
      <sz val="5"/>
      <color rgb="FFFF0000"/>
      <name val="Calibri"/>
      <family val="2"/>
    </font>
    <font>
      <sz val="5"/>
      <color theme="1"/>
      <name val="Calibri"/>
      <family val="2"/>
    </font>
    <font>
      <sz val="6"/>
      <name val="Calibri"/>
      <family val="2"/>
    </font>
    <font>
      <b/>
      <sz val="6"/>
      <name val="Calibri"/>
      <family val="2"/>
    </font>
    <font>
      <sz val="6"/>
      <color theme="1"/>
      <name val="Calibri"/>
      <family val="2"/>
    </font>
    <font>
      <u/>
      <sz val="5"/>
      <color theme="10"/>
      <name val="Calibri"/>
      <family val="2"/>
    </font>
    <font>
      <sz val="8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2" fontId="2" fillId="3" borderId="0" xfId="0" applyNumberFormat="1" applyFont="1" applyFill="1" applyAlignment="1">
      <alignment horizontal="right"/>
    </xf>
    <xf numFmtId="0" fontId="3" fillId="3" borderId="0" xfId="0" applyFont="1" applyFill="1"/>
    <xf numFmtId="2" fontId="2" fillId="3" borderId="0" xfId="0" applyNumberFormat="1" applyFont="1" applyFill="1"/>
    <xf numFmtId="0" fontId="2" fillId="3" borderId="0" xfId="0" applyFont="1" applyFill="1"/>
    <xf numFmtId="2" fontId="2" fillId="4" borderId="0" xfId="0" applyNumberFormat="1" applyFont="1" applyFill="1" applyAlignment="1">
      <alignment horizontal="right"/>
    </xf>
    <xf numFmtId="2" fontId="2" fillId="4" borderId="0" xfId="0" applyNumberFormat="1" applyFont="1" applyFill="1"/>
    <xf numFmtId="0" fontId="2" fillId="4" borderId="0" xfId="0" applyFont="1" applyFill="1" applyAlignment="1">
      <alignment horizontal="right"/>
    </xf>
    <xf numFmtId="0" fontId="2" fillId="4" borderId="0" xfId="0" applyFont="1" applyFill="1"/>
    <xf numFmtId="0" fontId="2" fillId="5" borderId="0" xfId="0" applyFont="1" applyFill="1"/>
    <xf numFmtId="2" fontId="4" fillId="4" borderId="0" xfId="0" applyNumberFormat="1" applyFont="1" applyFill="1" applyAlignment="1">
      <alignment horizontal="left"/>
    </xf>
    <xf numFmtId="0" fontId="4" fillId="5" borderId="0" xfId="0" applyFont="1" applyFill="1"/>
    <xf numFmtId="1" fontId="5" fillId="2" borderId="0" xfId="0" applyNumberFormat="1" applyFont="1" applyFill="1" applyAlignment="1">
      <alignment horizontal="left"/>
    </xf>
    <xf numFmtId="1" fontId="5" fillId="3" borderId="0" xfId="0" applyNumberFormat="1" applyFont="1" applyFill="1" applyAlignment="1">
      <alignment horizontal="left"/>
    </xf>
    <xf numFmtId="1" fontId="5" fillId="4" borderId="0" xfId="0" applyNumberFormat="1" applyFont="1" applyFill="1" applyAlignment="1">
      <alignment horizontal="left"/>
    </xf>
    <xf numFmtId="1" fontId="6" fillId="4" borderId="0" xfId="0" applyNumberFormat="1" applyFont="1" applyFill="1" applyAlignment="1">
      <alignment horizontal="left"/>
    </xf>
    <xf numFmtId="1" fontId="5" fillId="5" borderId="0" xfId="0" applyNumberFormat="1" applyFont="1" applyFill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1" fontId="7" fillId="2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left"/>
    </xf>
    <xf numFmtId="1" fontId="7" fillId="4" borderId="1" xfId="0" applyNumberFormat="1" applyFont="1" applyFill="1" applyBorder="1" applyAlignment="1">
      <alignment horizontal="left"/>
    </xf>
    <xf numFmtId="1" fontId="7" fillId="5" borderId="0" xfId="0" applyNumberFormat="1" applyFont="1" applyFill="1" applyAlignment="1">
      <alignment horizontal="left"/>
    </xf>
    <xf numFmtId="0" fontId="1" fillId="6" borderId="2" xfId="0" applyFont="1" applyFill="1" applyBorder="1"/>
    <xf numFmtId="0" fontId="8" fillId="6" borderId="2" xfId="0" applyFont="1" applyFill="1" applyBorder="1" applyAlignment="1">
      <alignment horizontal="right"/>
    </xf>
    <xf numFmtId="0" fontId="1" fillId="7" borderId="2" xfId="0" applyFont="1" applyFill="1" applyBorder="1"/>
    <xf numFmtId="2" fontId="1" fillId="7" borderId="2" xfId="0" applyNumberFormat="1" applyFont="1" applyFill="1" applyBorder="1"/>
    <xf numFmtId="0" fontId="1" fillId="8" borderId="2" xfId="0" applyFont="1" applyFill="1" applyBorder="1"/>
    <xf numFmtId="2" fontId="1" fillId="8" borderId="2" xfId="0" applyNumberFormat="1" applyFont="1" applyFill="1" applyBorder="1" applyAlignment="1">
      <alignment horizontal="right"/>
    </xf>
    <xf numFmtId="2" fontId="1" fillId="8" borderId="2" xfId="0" applyNumberFormat="1" applyFont="1" applyFill="1" applyBorder="1"/>
    <xf numFmtId="0" fontId="1" fillId="8" borderId="2" xfId="0" applyFont="1" applyFill="1" applyBorder="1" applyAlignment="1">
      <alignment horizontal="right"/>
    </xf>
    <xf numFmtId="0" fontId="1" fillId="9" borderId="2" xfId="0" applyFont="1" applyFill="1" applyBorder="1"/>
    <xf numFmtId="0" fontId="1" fillId="3" borderId="2" xfId="0" applyFont="1" applyFill="1" applyBorder="1"/>
    <xf numFmtId="0" fontId="1" fillId="10" borderId="2" xfId="0" applyFont="1" applyFill="1" applyBorder="1"/>
    <xf numFmtId="0" fontId="1" fillId="11" borderId="2" xfId="0" applyFont="1" applyFill="1" applyBorder="1"/>
    <xf numFmtId="0" fontId="1" fillId="12" borderId="2" xfId="0" applyFont="1" applyFill="1" applyBorder="1"/>
    <xf numFmtId="0" fontId="1" fillId="13" borderId="2" xfId="0" applyFont="1" applyFill="1" applyBorder="1"/>
    <xf numFmtId="0" fontId="1" fillId="6" borderId="2" xfId="0" applyFont="1" applyFill="1" applyBorder="1" applyAlignment="1">
      <alignment horizontal="right"/>
    </xf>
    <xf numFmtId="0" fontId="12" fillId="10" borderId="2" xfId="0" applyFont="1" applyFill="1" applyBorder="1"/>
    <xf numFmtId="1" fontId="1" fillId="7" borderId="2" xfId="0" applyNumberFormat="1" applyFont="1" applyFill="1" applyBorder="1"/>
    <xf numFmtId="0" fontId="1" fillId="6" borderId="3" xfId="0" applyFont="1" applyFill="1" applyBorder="1"/>
    <xf numFmtId="0" fontId="8" fillId="6" borderId="3" xfId="0" applyFont="1" applyFill="1" applyBorder="1" applyAlignment="1">
      <alignment horizontal="right"/>
    </xf>
    <xf numFmtId="0" fontId="1" fillId="9" borderId="3" xfId="0" applyFont="1" applyFill="1" applyBorder="1"/>
    <xf numFmtId="0" fontId="1" fillId="2" borderId="0" xfId="0" applyFont="1" applyFill="1" applyAlignment="1"/>
    <xf numFmtId="2" fontId="4" fillId="3" borderId="0" xfId="0" applyNumberFormat="1" applyFont="1" applyFill="1" applyAlignment="1">
      <alignment horizontal="left"/>
    </xf>
    <xf numFmtId="0" fontId="0" fillId="8" borderId="0" xfId="0" applyFill="1"/>
    <xf numFmtId="0" fontId="2" fillId="3" borderId="0" xfId="0" applyFont="1" applyFill="1" applyAlignment="1">
      <alignment horizontal="left"/>
    </xf>
    <xf numFmtId="0" fontId="1" fillId="8" borderId="2" xfId="0" applyFont="1" applyFill="1" applyBorder="1" applyAlignment="1">
      <alignment horizontal="left"/>
    </xf>
    <xf numFmtId="0" fontId="0" fillId="8" borderId="0" xfId="0" applyFill="1" applyAlignment="1">
      <alignment horizontal="left"/>
    </xf>
    <xf numFmtId="2" fontId="10" fillId="8" borderId="2" xfId="1" applyNumberFormat="1" applyFont="1" applyFill="1" applyBorder="1" applyAlignment="1" applyProtection="1"/>
    <xf numFmtId="0" fontId="11" fillId="8" borderId="2" xfId="0" applyFont="1" applyFill="1" applyBorder="1"/>
    <xf numFmtId="1" fontId="1" fillId="8" borderId="2" xfId="0" applyNumberFormat="1" applyFont="1" applyFill="1" applyBorder="1" applyAlignment="1">
      <alignment horizontal="right"/>
    </xf>
    <xf numFmtId="0" fontId="1" fillId="8" borderId="2" xfId="0" applyNumberFormat="1" applyFont="1" applyFill="1" applyBorder="1"/>
    <xf numFmtId="1" fontId="1" fillId="8" borderId="2" xfId="0" applyNumberFormat="1" applyFont="1" applyFill="1" applyBorder="1"/>
    <xf numFmtId="2" fontId="1" fillId="8" borderId="3" xfId="0" applyNumberFormat="1" applyFont="1" applyFill="1" applyBorder="1" applyAlignment="1">
      <alignment horizontal="right"/>
    </xf>
    <xf numFmtId="0" fontId="1" fillId="8" borderId="3" xfId="0" applyFont="1" applyFill="1" applyBorder="1"/>
    <xf numFmtId="2" fontId="1" fillId="8" borderId="3" xfId="0" applyNumberFormat="1" applyFont="1" applyFill="1" applyBorder="1"/>
    <xf numFmtId="0" fontId="1" fillId="8" borderId="3" xfId="0" applyFont="1" applyFill="1" applyBorder="1" applyAlignment="1">
      <alignment horizontal="left"/>
    </xf>
    <xf numFmtId="0" fontId="1" fillId="8" borderId="3" xfId="0" applyFont="1" applyFill="1" applyBorder="1" applyAlignment="1">
      <alignment horizontal="right"/>
    </xf>
    <xf numFmtId="0" fontId="17" fillId="4" borderId="0" xfId="0" applyFont="1" applyFill="1"/>
    <xf numFmtId="1" fontId="18" fillId="4" borderId="0" xfId="0" applyNumberFormat="1" applyFont="1" applyFill="1" applyAlignment="1">
      <alignment horizontal="left"/>
    </xf>
    <xf numFmtId="1" fontId="18" fillId="4" borderId="1" xfId="0" applyNumberFormat="1" applyFont="1" applyFill="1" applyBorder="1" applyAlignment="1">
      <alignment horizontal="left"/>
    </xf>
    <xf numFmtId="0" fontId="17" fillId="8" borderId="2" xfId="0" applyFont="1" applyFill="1" applyBorder="1"/>
    <xf numFmtId="2" fontId="17" fillId="8" borderId="2" xfId="0" applyNumberFormat="1" applyFont="1" applyFill="1" applyBorder="1"/>
    <xf numFmtId="0" fontId="19" fillId="8" borderId="2" xfId="0" applyFont="1" applyFill="1" applyBorder="1"/>
    <xf numFmtId="0" fontId="17" fillId="8" borderId="3" xfId="0" applyFont="1" applyFill="1" applyBorder="1"/>
    <xf numFmtId="0" fontId="20" fillId="8" borderId="0" xfId="0" applyFont="1" applyFill="1"/>
    <xf numFmtId="0" fontId="21" fillId="3" borderId="0" xfId="0" applyFont="1" applyFill="1"/>
    <xf numFmtId="1" fontId="22" fillId="3" borderId="0" xfId="0" applyNumberFormat="1" applyFont="1" applyFill="1" applyAlignment="1">
      <alignment horizontal="left"/>
    </xf>
    <xf numFmtId="1" fontId="22" fillId="3" borderId="1" xfId="0" applyNumberFormat="1" applyFont="1" applyFill="1" applyBorder="1" applyAlignment="1">
      <alignment horizontal="right"/>
    </xf>
    <xf numFmtId="0" fontId="21" fillId="8" borderId="2" xfId="0" applyFont="1" applyFill="1" applyBorder="1"/>
    <xf numFmtId="2" fontId="21" fillId="8" borderId="2" xfId="0" applyNumberFormat="1" applyFont="1" applyFill="1" applyBorder="1"/>
    <xf numFmtId="0" fontId="21" fillId="8" borderId="3" xfId="0" applyFont="1" applyFill="1" applyBorder="1"/>
    <xf numFmtId="0" fontId="23" fillId="8" borderId="0" xfId="0" applyFont="1" applyFill="1"/>
    <xf numFmtId="0" fontId="21" fillId="8" borderId="2" xfId="0" applyFont="1" applyFill="1" applyBorder="1" applyAlignment="1">
      <alignment horizontal="right"/>
    </xf>
    <xf numFmtId="0" fontId="17" fillId="3" borderId="0" xfId="0" applyFont="1" applyFill="1"/>
    <xf numFmtId="1" fontId="18" fillId="3" borderId="0" xfId="0" applyNumberFormat="1" applyFont="1" applyFill="1" applyAlignment="1">
      <alignment horizontal="left"/>
    </xf>
    <xf numFmtId="1" fontId="18" fillId="3" borderId="1" xfId="0" applyNumberFormat="1" applyFont="1" applyFill="1" applyBorder="1" applyAlignment="1">
      <alignment horizontal="right"/>
    </xf>
    <xf numFmtId="0" fontId="24" fillId="8" borderId="2" xfId="1" applyFont="1" applyFill="1" applyBorder="1" applyAlignment="1" applyProtection="1"/>
    <xf numFmtId="0" fontId="17" fillId="8" borderId="2" xfId="0" applyFont="1" applyFill="1" applyBorder="1" applyAlignment="1">
      <alignment horizontal="right"/>
    </xf>
    <xf numFmtId="0" fontId="17" fillId="8" borderId="2" xfId="0" applyFont="1" applyFill="1" applyBorder="1" applyAlignment="1">
      <alignment horizontal="left"/>
    </xf>
    <xf numFmtId="2" fontId="17" fillId="4" borderId="0" xfId="0" applyNumberFormat="1" applyFont="1" applyFill="1"/>
    <xf numFmtId="2" fontId="17" fillId="8" borderId="3" xfId="0" applyNumberFormat="1" applyFont="1" applyFill="1" applyBorder="1"/>
    <xf numFmtId="2" fontId="24" fillId="8" borderId="2" xfId="1" applyNumberFormat="1" applyFont="1" applyFill="1" applyBorder="1" applyAlignment="1" applyProtection="1"/>
    <xf numFmtId="0" fontId="18" fillId="8" borderId="2" xfId="0" applyFont="1" applyFill="1" applyBorder="1"/>
    <xf numFmtId="1" fontId="6" fillId="4" borderId="1" xfId="0" applyNumberFormat="1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8" borderId="2" xfId="0" applyFont="1" applyFill="1" applyBorder="1" applyAlignment="1">
      <alignment horizontal="left"/>
    </xf>
    <xf numFmtId="1" fontId="3" fillId="8" borderId="2" xfId="0" applyNumberFormat="1" applyFont="1" applyFill="1" applyBorder="1" applyAlignment="1">
      <alignment horizontal="left"/>
    </xf>
    <xf numFmtId="0" fontId="3" fillId="8" borderId="3" xfId="0" applyFont="1" applyFill="1" applyBorder="1" applyAlignment="1">
      <alignment horizontal="left"/>
    </xf>
    <xf numFmtId="0" fontId="25" fillId="8" borderId="0" xfId="0" applyFont="1" applyFill="1" applyAlignment="1">
      <alignment horizontal="left"/>
    </xf>
    <xf numFmtId="0" fontId="17" fillId="4" borderId="0" xfId="0" applyFont="1" applyFill="1" applyAlignment="1">
      <alignment wrapText="1"/>
    </xf>
    <xf numFmtId="1" fontId="18" fillId="4" borderId="0" xfId="0" applyNumberFormat="1" applyFont="1" applyFill="1" applyAlignment="1">
      <alignment horizontal="left" wrapText="1"/>
    </xf>
    <xf numFmtId="1" fontId="18" fillId="4" borderId="1" xfId="0" applyNumberFormat="1" applyFont="1" applyFill="1" applyBorder="1" applyAlignment="1">
      <alignment horizontal="left" wrapText="1"/>
    </xf>
    <xf numFmtId="0" fontId="17" fillId="8" borderId="2" xfId="0" applyFont="1" applyFill="1" applyBorder="1" applyAlignment="1">
      <alignment wrapText="1"/>
    </xf>
    <xf numFmtId="2" fontId="17" fillId="8" borderId="2" xfId="0" applyNumberFormat="1" applyFont="1" applyFill="1" applyBorder="1" applyAlignment="1">
      <alignment wrapText="1"/>
    </xf>
    <xf numFmtId="0" fontId="17" fillId="8" borderId="3" xfId="0" applyFont="1" applyFill="1" applyBorder="1" applyAlignment="1">
      <alignment wrapText="1"/>
    </xf>
    <xf numFmtId="0" fontId="20" fillId="8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b.org/Documents/Books/Key_Indicators/2010/xls/RT-7-06.xls" TargetMode="External"/><Relationship Id="rId2" Type="http://schemas.openxmlformats.org/officeDocument/2006/relationships/hyperlink" Target="http://www.adb.org/Documents/Books/Key_Indicators/2010/xls/RT-7-07.xls" TargetMode="External"/><Relationship Id="rId1" Type="http://schemas.openxmlformats.org/officeDocument/2006/relationships/hyperlink" Target="http://www.undp.ba/upload/publications/Pension%20Reform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209"/>
  <sheetViews>
    <sheetView tabSelected="1" workbookViewId="0">
      <selection activeCell="AX99" sqref="AX99"/>
    </sheetView>
  </sheetViews>
  <sheetFormatPr defaultRowHeight="12.75"/>
  <cols>
    <col min="1" max="1" width="28.5703125" style="48" customWidth="1"/>
    <col min="2" max="11" width="0" style="48" hidden="1" customWidth="1"/>
    <col min="12" max="12" width="6.85546875" style="48" customWidth="1"/>
    <col min="13" max="13" width="0" style="48" hidden="1" customWidth="1"/>
    <col min="14" max="14" width="9.140625" style="76"/>
    <col min="15" max="15" width="7.85546875" style="48" customWidth="1"/>
    <col min="16" max="16" width="0" style="48" hidden="1" customWidth="1"/>
    <col min="17" max="17" width="9.140625" style="76"/>
    <col min="18" max="18" width="8" style="48" customWidth="1"/>
    <col min="19" max="19" width="0" style="48" hidden="1" customWidth="1"/>
    <col min="20" max="20" width="9.140625" style="69"/>
    <col min="21" max="21" width="7.85546875" style="48" customWidth="1"/>
    <col min="22" max="22" width="0" style="48" hidden="1" customWidth="1"/>
    <col min="23" max="23" width="9.140625" style="69"/>
    <col min="24" max="24" width="9.140625" style="48"/>
    <col min="25" max="25" width="0" style="48" hidden="1" customWidth="1"/>
    <col min="26" max="26" width="9.140625" style="69"/>
    <col min="27" max="28" width="9.140625" style="48"/>
    <col min="29" max="29" width="0" style="48" hidden="1" customWidth="1"/>
    <col min="30" max="30" width="7.7109375" style="51" customWidth="1"/>
    <col min="31" max="32" width="0" style="48" hidden="1" customWidth="1"/>
    <col min="33" max="33" width="9.140625" style="48"/>
    <col min="34" max="34" width="9.140625" style="69"/>
    <col min="35" max="35" width="9.140625" style="48"/>
    <col min="36" max="36" width="9.140625" style="69"/>
    <col min="37" max="37" width="8.140625" style="48" customWidth="1"/>
    <col min="38" max="38" width="9.140625" style="69"/>
    <col min="39" max="39" width="8.42578125" style="48" customWidth="1"/>
    <col min="40" max="40" width="9.140625" style="69"/>
    <col min="41" max="42" width="9.140625" style="48"/>
    <col min="43" max="43" width="9.140625" style="69"/>
    <col min="44" max="44" width="8.28515625" style="48" customWidth="1"/>
    <col min="45" max="45" width="5.7109375" style="93" customWidth="1"/>
    <col min="46" max="46" width="26" style="100" customWidth="1"/>
    <col min="47" max="47" width="0" style="69" hidden="1" customWidth="1"/>
    <col min="48" max="49" width="0" style="48" hidden="1" customWidth="1"/>
    <col min="50" max="16384" width="9.140625" style="48"/>
  </cols>
  <sheetData>
    <row r="1" spans="1:65">
      <c r="A1" s="1"/>
      <c r="B1" s="2"/>
      <c r="C1" s="3"/>
      <c r="D1" s="3"/>
      <c r="E1" s="3"/>
      <c r="F1" s="3"/>
      <c r="G1" s="3"/>
      <c r="H1" s="3"/>
      <c r="I1" s="4"/>
      <c r="J1" s="5"/>
      <c r="K1" s="5"/>
      <c r="L1" s="4"/>
      <c r="M1" s="5"/>
      <c r="N1" s="70"/>
      <c r="O1" s="4"/>
      <c r="P1" s="5"/>
      <c r="Q1" s="70"/>
      <c r="R1" s="4"/>
      <c r="S1" s="5"/>
      <c r="T1" s="78"/>
      <c r="U1" s="5"/>
      <c r="V1" s="5"/>
      <c r="W1" s="78"/>
      <c r="X1" s="6"/>
      <c r="Y1" s="7"/>
      <c r="Z1" s="78"/>
      <c r="AA1" s="7"/>
      <c r="AB1" s="7"/>
      <c r="AC1" s="7"/>
      <c r="AD1" s="49"/>
      <c r="AE1" s="8"/>
      <c r="AF1" s="9"/>
      <c r="AG1" s="8"/>
      <c r="AH1" s="84"/>
      <c r="AI1" s="8"/>
      <c r="AJ1" s="84"/>
      <c r="AK1" s="8"/>
      <c r="AL1" s="84"/>
      <c r="AM1" s="8"/>
      <c r="AN1" s="84"/>
      <c r="AO1" s="8"/>
      <c r="AP1" s="10"/>
      <c r="AQ1" s="62"/>
      <c r="AR1" s="11"/>
      <c r="AS1" s="89"/>
      <c r="AT1" s="94"/>
      <c r="AU1" s="6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</row>
    <row r="2" spans="1:65">
      <c r="A2" s="1"/>
      <c r="B2" s="2"/>
      <c r="C2" s="3"/>
      <c r="D2" s="3"/>
      <c r="E2" s="3"/>
      <c r="F2" s="3"/>
      <c r="G2" s="3"/>
      <c r="H2" s="3"/>
      <c r="I2" s="4"/>
      <c r="J2" s="5"/>
      <c r="K2" s="5"/>
      <c r="L2" s="4"/>
      <c r="M2" s="5"/>
      <c r="N2" s="70"/>
      <c r="O2" s="4"/>
      <c r="P2" s="5"/>
      <c r="Q2" s="70"/>
      <c r="R2" s="4"/>
      <c r="S2" s="5"/>
      <c r="T2" s="78"/>
      <c r="U2" s="5"/>
      <c r="V2" s="5"/>
      <c r="W2" s="78"/>
      <c r="X2" s="6"/>
      <c r="Y2" s="7"/>
      <c r="Z2" s="78"/>
      <c r="AA2" s="7"/>
      <c r="AB2" s="7"/>
      <c r="AC2" s="7"/>
      <c r="AD2" s="49"/>
      <c r="AE2" s="8"/>
      <c r="AF2" s="9"/>
      <c r="AG2" s="8"/>
      <c r="AH2" s="84"/>
      <c r="AI2" s="8"/>
      <c r="AJ2" s="84"/>
      <c r="AK2" s="8"/>
      <c r="AL2" s="84"/>
      <c r="AM2" s="8"/>
      <c r="AN2" s="84"/>
      <c r="AO2" s="8"/>
      <c r="AP2" s="10"/>
      <c r="AQ2" s="62"/>
      <c r="AR2" s="11"/>
      <c r="AS2" s="89"/>
      <c r="AT2" s="94"/>
      <c r="AU2" s="6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</row>
    <row r="3" spans="1:65" ht="18.75">
      <c r="A3" s="46"/>
      <c r="B3" s="2"/>
      <c r="C3" s="3"/>
      <c r="D3" s="3"/>
      <c r="E3" s="3"/>
      <c r="F3" s="3"/>
      <c r="G3" s="3"/>
      <c r="H3" s="3" t="s">
        <v>0</v>
      </c>
      <c r="J3" s="5"/>
      <c r="K3" s="5"/>
      <c r="L3" s="47" t="s">
        <v>1</v>
      </c>
      <c r="M3" s="5"/>
      <c r="N3" s="70"/>
      <c r="O3" s="4"/>
      <c r="P3" s="5"/>
      <c r="Q3" s="70"/>
      <c r="R3" s="4"/>
      <c r="S3" s="5"/>
      <c r="T3" s="78"/>
      <c r="U3" s="5"/>
      <c r="V3" s="5"/>
      <c r="W3" s="78"/>
      <c r="X3" s="6"/>
      <c r="Y3" s="7"/>
      <c r="Z3" s="78"/>
      <c r="AA3" s="7"/>
      <c r="AB3" s="7"/>
      <c r="AC3" s="7"/>
      <c r="AD3" s="49"/>
      <c r="AE3" s="13" t="s">
        <v>2</v>
      </c>
      <c r="AF3" s="9"/>
      <c r="AG3" s="13" t="s">
        <v>2</v>
      </c>
      <c r="AH3" s="84"/>
      <c r="AI3" s="8"/>
      <c r="AJ3" s="84"/>
      <c r="AK3" s="8"/>
      <c r="AL3" s="84"/>
      <c r="AM3" s="8"/>
      <c r="AN3" s="84"/>
      <c r="AO3" s="8"/>
      <c r="AP3" s="10"/>
      <c r="AQ3" s="62"/>
      <c r="AR3" s="11"/>
      <c r="AS3" s="89"/>
      <c r="AT3" s="94"/>
      <c r="AU3" s="62"/>
      <c r="AW3" s="12"/>
      <c r="AX3" s="14" t="s">
        <v>3</v>
      </c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</row>
    <row r="4" spans="1:65" ht="15.75">
      <c r="A4" s="20" t="s">
        <v>10</v>
      </c>
      <c r="B4" s="15" t="s">
        <v>4</v>
      </c>
      <c r="C4" s="15"/>
      <c r="D4" s="15"/>
      <c r="E4" s="15"/>
      <c r="F4" s="15"/>
      <c r="G4" s="15"/>
      <c r="H4" s="15"/>
      <c r="I4" s="16">
        <v>1985</v>
      </c>
      <c r="J4" s="16"/>
      <c r="K4" s="16"/>
      <c r="L4" s="16">
        <v>1990</v>
      </c>
      <c r="M4" s="16"/>
      <c r="N4" s="71"/>
      <c r="O4" s="16">
        <v>1995</v>
      </c>
      <c r="P4" s="16"/>
      <c r="Q4" s="71"/>
      <c r="R4" s="16">
        <v>2000</v>
      </c>
      <c r="S4" s="16"/>
      <c r="T4" s="79"/>
      <c r="U4" s="16">
        <v>2005</v>
      </c>
      <c r="V4" s="16"/>
      <c r="W4" s="79"/>
      <c r="X4" s="16">
        <v>2009</v>
      </c>
      <c r="Y4" s="16"/>
      <c r="Z4" s="79"/>
      <c r="AA4" s="16"/>
      <c r="AB4" s="16" t="s">
        <v>5</v>
      </c>
      <c r="AC4" s="16"/>
      <c r="AD4" s="16"/>
      <c r="AE4" s="17">
        <v>1985</v>
      </c>
      <c r="AF4" s="17"/>
      <c r="AG4" s="17">
        <v>1990</v>
      </c>
      <c r="AH4" s="63"/>
      <c r="AI4" s="17">
        <v>1995</v>
      </c>
      <c r="AJ4" s="63"/>
      <c r="AK4" s="17">
        <v>2000</v>
      </c>
      <c r="AL4" s="63"/>
      <c r="AM4" s="17">
        <v>2005</v>
      </c>
      <c r="AN4" s="63"/>
      <c r="AO4" s="17">
        <v>2009</v>
      </c>
      <c r="AP4" s="17" t="s">
        <v>6</v>
      </c>
      <c r="AQ4" s="63" t="s">
        <v>7</v>
      </c>
      <c r="AR4" s="17" t="s">
        <v>8</v>
      </c>
      <c r="AS4" s="18" t="s">
        <v>6</v>
      </c>
      <c r="AT4" s="95" t="s">
        <v>7</v>
      </c>
      <c r="AU4" s="63" t="s">
        <v>9</v>
      </c>
      <c r="AV4" s="19">
        <v>1985</v>
      </c>
      <c r="AW4" s="19"/>
      <c r="AX4" s="19">
        <v>1990</v>
      </c>
      <c r="AY4" s="19"/>
      <c r="AZ4" s="19">
        <v>1995</v>
      </c>
      <c r="BA4" s="19"/>
      <c r="BB4" s="19">
        <v>2000</v>
      </c>
      <c r="BC4" s="19"/>
      <c r="BD4" s="19">
        <v>2005</v>
      </c>
      <c r="BE4" s="19"/>
      <c r="BF4" s="19">
        <v>2009</v>
      </c>
      <c r="BG4" s="19" t="s">
        <v>7</v>
      </c>
      <c r="BH4" s="19" t="s">
        <v>6</v>
      </c>
      <c r="BI4" s="19"/>
      <c r="BJ4" s="19"/>
      <c r="BK4" s="19" t="s">
        <v>8</v>
      </c>
      <c r="BL4" s="19" t="s">
        <v>7</v>
      </c>
      <c r="BM4" s="19" t="s">
        <v>6</v>
      </c>
    </row>
    <row r="5" spans="1:65" hidden="1">
      <c r="A5"/>
      <c r="B5" s="21" t="s">
        <v>4</v>
      </c>
      <c r="C5" s="20"/>
      <c r="D5" s="20"/>
      <c r="E5" s="20"/>
      <c r="F5" s="20"/>
      <c r="G5" s="20"/>
      <c r="H5" s="20"/>
      <c r="I5" s="22" t="s">
        <v>11</v>
      </c>
      <c r="J5" s="23"/>
      <c r="K5" s="22" t="s">
        <v>12</v>
      </c>
      <c r="L5" s="22" t="s">
        <v>13</v>
      </c>
      <c r="M5" s="23"/>
      <c r="N5" s="72" t="s">
        <v>14</v>
      </c>
      <c r="O5" s="22" t="s">
        <v>15</v>
      </c>
      <c r="P5" s="23"/>
      <c r="Q5" s="72" t="s">
        <v>16</v>
      </c>
      <c r="R5" s="22" t="s">
        <v>17</v>
      </c>
      <c r="S5" s="23"/>
      <c r="T5" s="80" t="s">
        <v>18</v>
      </c>
      <c r="U5" s="22" t="s">
        <v>19</v>
      </c>
      <c r="V5" s="23"/>
      <c r="W5" s="80" t="s">
        <v>20</v>
      </c>
      <c r="X5" s="22" t="s">
        <v>21</v>
      </c>
      <c r="Y5" s="23"/>
      <c r="Z5" s="80" t="s">
        <v>22</v>
      </c>
      <c r="AA5" s="22" t="s">
        <v>23</v>
      </c>
      <c r="AB5" s="22" t="s">
        <v>24</v>
      </c>
      <c r="AC5" s="22" t="s">
        <v>25</v>
      </c>
      <c r="AD5" s="23" t="s">
        <v>26</v>
      </c>
      <c r="AE5" s="24" t="s">
        <v>27</v>
      </c>
      <c r="AF5" s="24" t="s">
        <v>28</v>
      </c>
      <c r="AG5" s="24" t="s">
        <v>29</v>
      </c>
      <c r="AH5" s="64" t="s">
        <v>30</v>
      </c>
      <c r="AI5" s="24" t="s">
        <v>31</v>
      </c>
      <c r="AJ5" s="64" t="s">
        <v>32</v>
      </c>
      <c r="AK5" s="24" t="s">
        <v>33</v>
      </c>
      <c r="AL5" s="64" t="s">
        <v>34</v>
      </c>
      <c r="AM5" s="24" t="s">
        <v>35</v>
      </c>
      <c r="AN5" s="64" t="s">
        <v>36</v>
      </c>
      <c r="AO5" s="24" t="s">
        <v>37</v>
      </c>
      <c r="AP5" s="24" t="s">
        <v>38</v>
      </c>
      <c r="AQ5" s="64" t="s">
        <v>39</v>
      </c>
      <c r="AR5" s="24" t="s">
        <v>40</v>
      </c>
      <c r="AS5" s="88" t="s">
        <v>41</v>
      </c>
      <c r="AT5" s="96" t="s">
        <v>42</v>
      </c>
      <c r="AU5" s="64"/>
      <c r="AV5" s="25" t="s">
        <v>43</v>
      </c>
      <c r="AW5" s="25" t="s">
        <v>44</v>
      </c>
      <c r="AX5" s="25" t="s">
        <v>45</v>
      </c>
      <c r="AY5" s="25" t="s">
        <v>46</v>
      </c>
      <c r="AZ5" s="25" t="s">
        <v>47</v>
      </c>
      <c r="BA5" s="25" t="s">
        <v>48</v>
      </c>
      <c r="BB5" s="25" t="s">
        <v>49</v>
      </c>
      <c r="BC5" s="25" t="s">
        <v>50</v>
      </c>
      <c r="BD5" s="25" t="s">
        <v>51</v>
      </c>
      <c r="BE5" s="25" t="s">
        <v>52</v>
      </c>
      <c r="BF5" s="25" t="s">
        <v>53</v>
      </c>
      <c r="BG5" s="25" t="s">
        <v>54</v>
      </c>
      <c r="BH5" s="25" t="s">
        <v>55</v>
      </c>
      <c r="BI5" s="25"/>
      <c r="BJ5" s="25"/>
      <c r="BK5" s="25" t="s">
        <v>56</v>
      </c>
      <c r="BL5" s="25" t="s">
        <v>57</v>
      </c>
      <c r="BM5" s="25" t="s">
        <v>58</v>
      </c>
    </row>
    <row r="6" spans="1:65">
      <c r="A6" s="26" t="s">
        <v>59</v>
      </c>
      <c r="B6" s="27">
        <v>300</v>
      </c>
      <c r="C6" s="28">
        <v>1</v>
      </c>
      <c r="D6" s="28">
        <v>3</v>
      </c>
      <c r="E6" s="28">
        <v>37</v>
      </c>
      <c r="F6" s="28">
        <v>1</v>
      </c>
      <c r="G6" s="28">
        <v>2</v>
      </c>
      <c r="H6" s="28" t="s">
        <v>59</v>
      </c>
      <c r="I6" s="31"/>
      <c r="J6" s="30">
        <v>0</v>
      </c>
      <c r="K6" s="30"/>
      <c r="L6" s="31">
        <v>0.8</v>
      </c>
      <c r="M6" s="30" t="s">
        <v>60</v>
      </c>
      <c r="N6" s="73"/>
      <c r="O6" s="31">
        <v>0.8</v>
      </c>
      <c r="P6" s="30" t="s">
        <v>60</v>
      </c>
      <c r="Q6" s="73"/>
      <c r="R6" s="31">
        <f>IF(AND(AK6&gt;0, BB6&gt;0),AK6+BB6,"" )</f>
        <v>0.76</v>
      </c>
      <c r="S6" s="30">
        <v>1</v>
      </c>
      <c r="T6" s="66" t="s">
        <v>61</v>
      </c>
      <c r="U6" s="32">
        <f>IF(AND(AM6&gt;0, BD6&gt;0),AM6+BD6,"" )</f>
        <v>2.04</v>
      </c>
      <c r="V6" s="30"/>
      <c r="W6" s="65" t="s">
        <v>62</v>
      </c>
      <c r="X6" s="32">
        <f>IF(AND(AO6&gt;0, BF6&gt;0),AO6+BF6,"" )</f>
        <v>3.54</v>
      </c>
      <c r="Y6" s="30">
        <v>1</v>
      </c>
      <c r="Z6" s="65" t="s">
        <v>62</v>
      </c>
      <c r="AA6" s="30">
        <v>2008</v>
      </c>
      <c r="AB6" s="32">
        <f>X6</f>
        <v>3.54</v>
      </c>
      <c r="AC6" s="30" t="str">
        <f>Z6</f>
        <v>IMF</v>
      </c>
      <c r="AD6" s="50">
        <v>2008</v>
      </c>
      <c r="AE6" s="31"/>
      <c r="AF6" s="32"/>
      <c r="AG6" s="31"/>
      <c r="AH6" s="66"/>
      <c r="AI6" s="31"/>
      <c r="AJ6" s="66"/>
      <c r="AK6" s="31">
        <v>0.24</v>
      </c>
      <c r="AL6" s="66" t="s">
        <v>61</v>
      </c>
      <c r="AM6" s="31">
        <v>0.8</v>
      </c>
      <c r="AN6" s="65" t="s">
        <v>62</v>
      </c>
      <c r="AO6" s="31">
        <v>1.54</v>
      </c>
      <c r="AP6" s="33">
        <v>2008</v>
      </c>
      <c r="AQ6" s="65" t="s">
        <v>62</v>
      </c>
      <c r="AR6" s="31">
        <v>1.54</v>
      </c>
      <c r="AS6" s="90">
        <v>2008</v>
      </c>
      <c r="AT6" s="97" t="s">
        <v>62</v>
      </c>
      <c r="AU6" s="65" t="s">
        <v>63</v>
      </c>
      <c r="AV6" s="30"/>
      <c r="AW6" s="30"/>
      <c r="AX6" s="30"/>
      <c r="AY6" s="30"/>
      <c r="AZ6" s="30"/>
      <c r="BA6" s="30"/>
      <c r="BB6" s="30">
        <v>0.52</v>
      </c>
      <c r="BC6" s="32" t="s">
        <v>61</v>
      </c>
      <c r="BD6" s="30">
        <v>1.24</v>
      </c>
      <c r="BE6" s="30" t="s">
        <v>62</v>
      </c>
      <c r="BF6" s="30">
        <v>2</v>
      </c>
      <c r="BG6" s="30" t="s">
        <v>62</v>
      </c>
      <c r="BH6" s="30">
        <v>2008</v>
      </c>
      <c r="BI6" s="30" t="s">
        <v>63</v>
      </c>
      <c r="BJ6" s="30"/>
      <c r="BK6" s="32">
        <f>IF(AND(AB6&gt;0, AR6&gt;0),AB6-AR6,"" )</f>
        <v>2</v>
      </c>
      <c r="BL6" s="30" t="s">
        <v>62</v>
      </c>
      <c r="BM6" s="30">
        <v>2008</v>
      </c>
    </row>
    <row r="7" spans="1:65">
      <c r="A7" s="26" t="s">
        <v>64</v>
      </c>
      <c r="B7" s="27">
        <v>403</v>
      </c>
      <c r="C7" s="28">
        <v>1</v>
      </c>
      <c r="D7" s="28">
        <v>3</v>
      </c>
      <c r="E7" s="28">
        <v>77</v>
      </c>
      <c r="F7" s="28">
        <v>3</v>
      </c>
      <c r="G7" s="28">
        <v>3</v>
      </c>
      <c r="H7" s="28" t="s">
        <v>65</v>
      </c>
      <c r="I7" s="31"/>
      <c r="J7" s="30">
        <v>0</v>
      </c>
      <c r="K7" s="30"/>
      <c r="L7" s="31">
        <v>8</v>
      </c>
      <c r="M7" s="30" t="s">
        <v>60</v>
      </c>
      <c r="N7" s="73"/>
      <c r="O7" s="31">
        <f>IF(AND(AI7&gt;0, AZ7&gt;0),AI7+AZ7,"" )</f>
        <v>10.02</v>
      </c>
      <c r="P7" s="30">
        <v>1</v>
      </c>
      <c r="Q7" s="74" t="s">
        <v>66</v>
      </c>
      <c r="R7" s="31">
        <f>IF(AND(AK7&gt;0, BB7&gt;0),AK7+BB7,"" )</f>
        <v>10.77</v>
      </c>
      <c r="S7" s="30">
        <v>1</v>
      </c>
      <c r="T7" s="66" t="s">
        <v>66</v>
      </c>
      <c r="U7" s="32">
        <f>IF(AND(AM7&gt;0, BD7&gt;0),AM7+BD7,"" )</f>
        <v>9.870000000000001</v>
      </c>
      <c r="V7" s="30"/>
      <c r="W7" s="65" t="s">
        <v>62</v>
      </c>
      <c r="X7" s="32">
        <f>IF(AND(AO7&gt;0, BF7&gt;0),AO7+BF7,"" )</f>
        <v>10.889999999999999</v>
      </c>
      <c r="Y7" s="30">
        <v>1</v>
      </c>
      <c r="Z7" s="65" t="s">
        <v>62</v>
      </c>
      <c r="AA7" s="30">
        <v>2009</v>
      </c>
      <c r="AB7" s="32">
        <f t="shared" ref="AB7:AB69" si="0">X7</f>
        <v>10.889999999999999</v>
      </c>
      <c r="AC7" s="30" t="str">
        <f>Z7</f>
        <v>IMF</v>
      </c>
      <c r="AD7" s="50">
        <v>2009</v>
      </c>
      <c r="AE7" s="31"/>
      <c r="AF7" s="32"/>
      <c r="AG7" s="31"/>
      <c r="AH7" s="66"/>
      <c r="AI7" s="31">
        <v>8.42</v>
      </c>
      <c r="AJ7" s="66" t="s">
        <v>66</v>
      </c>
      <c r="AK7" s="31">
        <v>8.26</v>
      </c>
      <c r="AL7" s="66" t="s">
        <v>66</v>
      </c>
      <c r="AM7" s="31">
        <v>7.29</v>
      </c>
      <c r="AN7" s="66" t="s">
        <v>62</v>
      </c>
      <c r="AO7" s="31">
        <v>8.1999999999999993</v>
      </c>
      <c r="AP7" s="33">
        <v>2009</v>
      </c>
      <c r="AQ7" s="65" t="s">
        <v>62</v>
      </c>
      <c r="AR7" s="31">
        <v>8.1999999999999993</v>
      </c>
      <c r="AS7" s="90">
        <v>2009</v>
      </c>
      <c r="AT7" s="97" t="s">
        <v>62</v>
      </c>
      <c r="AU7" s="65" t="s">
        <v>63</v>
      </c>
      <c r="AV7" s="30"/>
      <c r="AW7" s="30"/>
      <c r="AX7" s="30"/>
      <c r="AY7" s="30"/>
      <c r="AZ7" s="30">
        <v>1.6</v>
      </c>
      <c r="BA7" s="32" t="s">
        <v>67</v>
      </c>
      <c r="BB7" s="30">
        <v>2.5099999999999998</v>
      </c>
      <c r="BC7" s="32" t="s">
        <v>67</v>
      </c>
      <c r="BD7" s="30">
        <v>2.58</v>
      </c>
      <c r="BE7" s="30" t="s">
        <v>62</v>
      </c>
      <c r="BF7" s="30">
        <v>2.69</v>
      </c>
      <c r="BG7" s="30" t="s">
        <v>62</v>
      </c>
      <c r="BH7" s="30">
        <v>2009</v>
      </c>
      <c r="BI7" s="30" t="s">
        <v>63</v>
      </c>
      <c r="BJ7" s="30"/>
      <c r="BK7" s="30">
        <f t="shared" ref="BK7:BK70" si="1">IF(AND(AB7&gt;0, AR7&gt;0),AB7-AR7,"" )</f>
        <v>2.6899999999999995</v>
      </c>
      <c r="BL7" s="30" t="s">
        <v>62</v>
      </c>
      <c r="BM7" s="30">
        <v>2009</v>
      </c>
    </row>
    <row r="8" spans="1:65">
      <c r="A8" s="26" t="s">
        <v>68</v>
      </c>
      <c r="B8" s="27">
        <v>13</v>
      </c>
      <c r="C8" s="28">
        <v>1</v>
      </c>
      <c r="D8" s="28">
        <v>3</v>
      </c>
      <c r="E8" s="28">
        <v>1</v>
      </c>
      <c r="F8" s="28">
        <v>3</v>
      </c>
      <c r="G8" s="28">
        <v>1</v>
      </c>
      <c r="H8" s="28" t="s">
        <v>69</v>
      </c>
      <c r="I8" s="31"/>
      <c r="J8" s="30">
        <v>0</v>
      </c>
      <c r="K8" s="30"/>
      <c r="L8" s="31">
        <v>7.6</v>
      </c>
      <c r="M8" s="30">
        <v>1</v>
      </c>
      <c r="N8" s="73" t="s">
        <v>70</v>
      </c>
      <c r="O8" s="31">
        <f>IF(AND(AI8&gt;0, AZ8&gt;0),AI8+AZ8,"" )</f>
        <v>4.5199999999999996</v>
      </c>
      <c r="P8" s="30">
        <v>1</v>
      </c>
      <c r="Q8" s="74" t="s">
        <v>61</v>
      </c>
      <c r="R8" s="31">
        <f>IF(AND(AK8&gt;0, BB8&gt;0),AK8+BB8,"" )</f>
        <v>6.76</v>
      </c>
      <c r="S8" s="30">
        <v>1</v>
      </c>
      <c r="T8" s="66" t="s">
        <v>61</v>
      </c>
      <c r="U8" s="32">
        <f>IF(AND(AM8&gt;0, BD8&gt;0),AM8+BD8,"" )</f>
        <v>7.53</v>
      </c>
      <c r="V8" s="30"/>
      <c r="W8" s="65" t="s">
        <v>62</v>
      </c>
      <c r="X8" s="32">
        <f>IF(AND(AO8&gt;0, BF8&gt;0),AO8+BF8,"" )</f>
        <v>9.3000000000000007</v>
      </c>
      <c r="Y8" s="30">
        <v>1</v>
      </c>
      <c r="Z8" s="65" t="s">
        <v>61</v>
      </c>
      <c r="AA8" s="30">
        <v>2009</v>
      </c>
      <c r="AB8" s="32">
        <f t="shared" si="0"/>
        <v>9.3000000000000007</v>
      </c>
      <c r="AC8" s="30" t="str">
        <f>Z8</f>
        <v>IMF (CNC)</v>
      </c>
      <c r="AD8" s="50">
        <v>2009</v>
      </c>
      <c r="AE8" s="31"/>
      <c r="AF8" s="32"/>
      <c r="AG8" s="31">
        <v>4.1999999999999993</v>
      </c>
      <c r="AH8" s="66"/>
      <c r="AI8" s="31">
        <v>1.35</v>
      </c>
      <c r="AJ8" s="66" t="s">
        <v>61</v>
      </c>
      <c r="AK8" s="31">
        <v>3.92</v>
      </c>
      <c r="AL8" s="66" t="s">
        <v>61</v>
      </c>
      <c r="AM8" s="31">
        <v>5.12</v>
      </c>
      <c r="AN8" s="66" t="s">
        <v>61</v>
      </c>
      <c r="AO8" s="31">
        <v>6</v>
      </c>
      <c r="AP8" s="33">
        <v>2009</v>
      </c>
      <c r="AQ8" s="66" t="s">
        <v>61</v>
      </c>
      <c r="AR8" s="31">
        <v>6</v>
      </c>
      <c r="AS8" s="90">
        <v>2009</v>
      </c>
      <c r="AT8" s="98" t="s">
        <v>61</v>
      </c>
      <c r="AU8" s="65"/>
      <c r="AV8" s="30"/>
      <c r="AW8" s="30"/>
      <c r="AX8" s="30">
        <v>3.4</v>
      </c>
      <c r="AY8" s="30" t="s">
        <v>67</v>
      </c>
      <c r="AZ8" s="30">
        <v>3.17</v>
      </c>
      <c r="BA8" s="32" t="s">
        <v>67</v>
      </c>
      <c r="BB8" s="30">
        <v>2.84</v>
      </c>
      <c r="BC8" s="32" t="s">
        <v>67</v>
      </c>
      <c r="BD8" s="30">
        <v>2.41</v>
      </c>
      <c r="BE8" s="32" t="s">
        <v>67</v>
      </c>
      <c r="BF8" s="30">
        <v>3.3</v>
      </c>
      <c r="BG8" s="32" t="s">
        <v>67</v>
      </c>
      <c r="BH8" s="30">
        <v>2009</v>
      </c>
      <c r="BI8" s="30" t="s">
        <v>71</v>
      </c>
      <c r="BJ8" s="30"/>
      <c r="BK8" s="30">
        <f t="shared" si="1"/>
        <v>3.3000000000000007</v>
      </c>
      <c r="BL8" s="32" t="s">
        <v>67</v>
      </c>
      <c r="BM8" s="30">
        <v>2009</v>
      </c>
    </row>
    <row r="9" spans="1:65">
      <c r="A9" s="26" t="s">
        <v>72</v>
      </c>
      <c r="B9" s="27">
        <v>503</v>
      </c>
      <c r="C9" s="30"/>
      <c r="D9" s="30"/>
      <c r="E9" s="30"/>
      <c r="F9" s="30"/>
      <c r="G9" s="30"/>
      <c r="H9" s="30"/>
      <c r="I9" s="31"/>
      <c r="J9" s="30"/>
      <c r="K9" s="30"/>
      <c r="L9" s="31"/>
      <c r="M9" s="30"/>
      <c r="N9" s="73"/>
      <c r="O9" s="31"/>
      <c r="P9" s="30"/>
      <c r="Q9" s="73"/>
      <c r="R9" s="31"/>
      <c r="S9" s="30"/>
      <c r="T9" s="65"/>
      <c r="U9" s="32"/>
      <c r="V9" s="30"/>
      <c r="W9" s="65"/>
      <c r="X9" s="32"/>
      <c r="Y9" s="30"/>
      <c r="Z9" s="65"/>
      <c r="AA9" s="30"/>
      <c r="AB9" s="32"/>
      <c r="AC9" s="30"/>
      <c r="AD9" s="50"/>
      <c r="AE9" s="33"/>
      <c r="AF9" s="30"/>
      <c r="AG9" s="33"/>
      <c r="AH9" s="65"/>
      <c r="AI9" s="33"/>
      <c r="AJ9" s="65"/>
      <c r="AK9" s="33"/>
      <c r="AL9" s="65"/>
      <c r="AM9" s="33"/>
      <c r="AN9" s="65"/>
      <c r="AO9" s="33"/>
      <c r="AP9" s="33"/>
      <c r="AQ9" s="65"/>
      <c r="AR9" s="33"/>
      <c r="AS9" s="90"/>
      <c r="AT9" s="97"/>
      <c r="AU9" s="65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 t="str">
        <f t="shared" si="1"/>
        <v/>
      </c>
      <c r="BL9" s="30"/>
      <c r="BM9" s="30"/>
    </row>
    <row r="10" spans="1:65">
      <c r="A10" s="26" t="s">
        <v>73</v>
      </c>
      <c r="B10" s="27">
        <v>404</v>
      </c>
      <c r="C10" s="30"/>
      <c r="D10" s="30"/>
      <c r="E10" s="30"/>
      <c r="F10" s="30"/>
      <c r="G10" s="30"/>
      <c r="H10" s="30"/>
      <c r="I10" s="31"/>
      <c r="J10" s="30"/>
      <c r="K10" s="30"/>
      <c r="L10" s="31"/>
      <c r="M10" s="30"/>
      <c r="N10" s="73"/>
      <c r="O10" s="31"/>
      <c r="P10" s="30"/>
      <c r="Q10" s="73"/>
      <c r="R10" s="31"/>
      <c r="S10" s="30"/>
      <c r="T10" s="65"/>
      <c r="U10" s="32"/>
      <c r="V10" s="30"/>
      <c r="W10" s="65"/>
      <c r="X10" s="32"/>
      <c r="Y10" s="30"/>
      <c r="Z10" s="65"/>
      <c r="AA10" s="30"/>
      <c r="AB10" s="32"/>
      <c r="AC10" s="30"/>
      <c r="AD10" s="50"/>
      <c r="AE10" s="33"/>
      <c r="AF10" s="30"/>
      <c r="AG10" s="33"/>
      <c r="AH10" s="65"/>
      <c r="AI10" s="33"/>
      <c r="AJ10" s="65"/>
      <c r="AK10" s="33"/>
      <c r="AL10" s="65"/>
      <c r="AM10" s="33"/>
      <c r="AN10" s="65"/>
      <c r="AO10" s="33"/>
      <c r="AP10" s="33"/>
      <c r="AQ10" s="65"/>
      <c r="AR10" s="33"/>
      <c r="AS10" s="90"/>
      <c r="AT10" s="97"/>
      <c r="AU10" s="65"/>
      <c r="AV10" s="30"/>
      <c r="AW10" s="30"/>
      <c r="AX10" s="30"/>
      <c r="AY10" s="30"/>
      <c r="AZ10" s="30">
        <v>4.92</v>
      </c>
      <c r="BA10" s="30" t="s">
        <v>67</v>
      </c>
      <c r="BB10" s="30">
        <v>4.92</v>
      </c>
      <c r="BC10" s="30" t="s">
        <v>67</v>
      </c>
      <c r="BD10" s="30">
        <v>4.9800000000000004</v>
      </c>
      <c r="BE10" s="30" t="s">
        <v>67</v>
      </c>
      <c r="BF10" s="30">
        <v>5.24</v>
      </c>
      <c r="BG10" s="30" t="s">
        <v>67</v>
      </c>
      <c r="BH10" s="30">
        <v>2009</v>
      </c>
      <c r="BI10" s="30"/>
      <c r="BJ10" s="30"/>
      <c r="BK10" s="30" t="str">
        <f t="shared" si="1"/>
        <v/>
      </c>
      <c r="BL10" s="30" t="s">
        <v>67</v>
      </c>
      <c r="BM10" s="30">
        <v>2009</v>
      </c>
    </row>
    <row r="11" spans="1:65" ht="17.25">
      <c r="A11" s="26" t="s">
        <v>74</v>
      </c>
      <c r="B11" s="27">
        <v>15</v>
      </c>
      <c r="C11" s="34">
        <v>1</v>
      </c>
      <c r="D11" s="34">
        <v>7</v>
      </c>
      <c r="E11" s="34">
        <v>2</v>
      </c>
      <c r="F11" s="34"/>
      <c r="G11" s="34"/>
      <c r="H11" s="34"/>
      <c r="I11" s="31"/>
      <c r="J11" s="30"/>
      <c r="K11" s="30"/>
      <c r="L11" s="31"/>
      <c r="M11" s="30"/>
      <c r="N11" s="73"/>
      <c r="O11" s="31"/>
      <c r="P11" s="30"/>
      <c r="Q11" s="73"/>
      <c r="R11" s="31"/>
      <c r="S11" s="30"/>
      <c r="T11" s="65"/>
      <c r="U11" s="32"/>
      <c r="V11" s="30"/>
      <c r="W11" s="65"/>
      <c r="X11" s="32">
        <f>IF(AND(AO11&gt;0, BF11&gt;0),AO11+BF11,"" )</f>
        <v>8.73</v>
      </c>
      <c r="Y11" s="30"/>
      <c r="Z11" s="65" t="s">
        <v>75</v>
      </c>
      <c r="AA11" s="30">
        <v>2011</v>
      </c>
      <c r="AB11" s="32">
        <f t="shared" si="0"/>
        <v>8.73</v>
      </c>
      <c r="AC11" s="30" t="str">
        <f>Z11</f>
        <v>http://www.africaneconomicoutlook.org/fr/countries/southern-africa/angola/</v>
      </c>
      <c r="AD11" s="50">
        <v>2011</v>
      </c>
      <c r="AE11" s="31"/>
      <c r="AF11" s="32"/>
      <c r="AG11" s="31"/>
      <c r="AH11" s="66"/>
      <c r="AI11" s="31"/>
      <c r="AJ11" s="66"/>
      <c r="AK11" s="31"/>
      <c r="AL11" s="66"/>
      <c r="AM11" s="31"/>
      <c r="AN11" s="66"/>
      <c r="AO11" s="31">
        <v>4.6399999999999997</v>
      </c>
      <c r="AP11" s="33">
        <v>2011</v>
      </c>
      <c r="AQ11" s="65" t="s">
        <v>75</v>
      </c>
      <c r="AR11" s="31">
        <v>4.6399999999999997</v>
      </c>
      <c r="AS11" s="90">
        <v>2011</v>
      </c>
      <c r="AT11" s="97" t="s">
        <v>75</v>
      </c>
      <c r="AU11" s="65"/>
      <c r="AV11" s="30"/>
      <c r="AW11" s="30"/>
      <c r="AX11" s="30"/>
      <c r="AY11" s="30"/>
      <c r="AZ11" s="30">
        <v>3.3</v>
      </c>
      <c r="BA11" s="30" t="s">
        <v>67</v>
      </c>
      <c r="BB11" s="30">
        <v>1.9</v>
      </c>
      <c r="BC11" s="30" t="s">
        <v>67</v>
      </c>
      <c r="BD11" s="30">
        <v>1.49</v>
      </c>
      <c r="BE11" s="30" t="s">
        <v>67</v>
      </c>
      <c r="BF11" s="30">
        <v>4.09</v>
      </c>
      <c r="BG11" s="30" t="s">
        <v>67</v>
      </c>
      <c r="BH11" s="30">
        <v>2009</v>
      </c>
      <c r="BI11" s="30"/>
      <c r="BJ11" s="30"/>
      <c r="BK11" s="30">
        <f t="shared" si="1"/>
        <v>4.0900000000000007</v>
      </c>
      <c r="BL11" s="30" t="s">
        <v>67</v>
      </c>
      <c r="BM11" s="30">
        <v>2009</v>
      </c>
    </row>
    <row r="12" spans="1:65">
      <c r="A12" s="26" t="s">
        <v>76</v>
      </c>
      <c r="B12" s="27">
        <v>203</v>
      </c>
      <c r="C12" s="34">
        <v>1</v>
      </c>
      <c r="D12" s="34">
        <v>7</v>
      </c>
      <c r="E12" s="34">
        <v>5</v>
      </c>
      <c r="F12" s="34"/>
      <c r="G12" s="34">
        <v>4</v>
      </c>
      <c r="H12" s="34"/>
      <c r="I12" s="31"/>
      <c r="J12" s="30"/>
      <c r="K12" s="30"/>
      <c r="L12" s="31"/>
      <c r="M12" s="30"/>
      <c r="N12" s="73"/>
      <c r="O12" s="31">
        <f>IF(AND(AI12&gt;0, AZ12&gt;0),AI12+AZ12,"" )</f>
        <v>5.26</v>
      </c>
      <c r="P12" s="30"/>
      <c r="Q12" s="74" t="s">
        <v>60</v>
      </c>
      <c r="R12" s="31">
        <f>IF(AND(AK12&gt;0, BB12&gt;0),AK12+BB12,"" )</f>
        <v>5.3680000000000003</v>
      </c>
      <c r="S12" s="30">
        <v>1</v>
      </c>
      <c r="T12" s="65" t="s">
        <v>77</v>
      </c>
      <c r="U12" s="32">
        <f>IF(AND(AM12&gt;0, BD12&gt;0),AM12+BD12,"" )</f>
        <v>5.18</v>
      </c>
      <c r="V12" s="30"/>
      <c r="W12" s="65" t="s">
        <v>77</v>
      </c>
      <c r="X12" s="32">
        <f>IF(AND(AO12&gt;0, BF12&gt;0),AO12+BF12,"" )</f>
        <v>6.3100000000000005</v>
      </c>
      <c r="Y12" s="30"/>
      <c r="Z12" s="65" t="s">
        <v>77</v>
      </c>
      <c r="AA12" s="30">
        <v>2009</v>
      </c>
      <c r="AB12" s="32">
        <f t="shared" si="0"/>
        <v>6.3100000000000005</v>
      </c>
      <c r="AC12" s="30" t="str">
        <f>Z12</f>
        <v>Actuarial</v>
      </c>
      <c r="AD12" s="50">
        <v>2009</v>
      </c>
      <c r="AE12" s="33"/>
      <c r="AF12" s="30"/>
      <c r="AG12" s="33"/>
      <c r="AH12" s="65"/>
      <c r="AI12" s="33">
        <v>2</v>
      </c>
      <c r="AJ12" s="65" t="s">
        <v>60</v>
      </c>
      <c r="AK12" s="33">
        <v>2.0579999999999998</v>
      </c>
      <c r="AL12" s="65" t="s">
        <v>77</v>
      </c>
      <c r="AM12" s="33">
        <v>2.1</v>
      </c>
      <c r="AN12" s="65" t="s">
        <v>77</v>
      </c>
      <c r="AO12" s="33">
        <v>2.5</v>
      </c>
      <c r="AP12" s="33">
        <v>2009</v>
      </c>
      <c r="AQ12" s="65" t="s">
        <v>77</v>
      </c>
      <c r="AR12" s="33">
        <v>2.5</v>
      </c>
      <c r="AS12" s="90">
        <v>2009</v>
      </c>
      <c r="AT12" s="97" t="s">
        <v>77</v>
      </c>
      <c r="AU12" s="65"/>
      <c r="AV12" s="30"/>
      <c r="AW12" s="30"/>
      <c r="AX12" s="30"/>
      <c r="AY12" s="30"/>
      <c r="AZ12" s="30">
        <v>3.26</v>
      </c>
      <c r="BA12" s="30" t="s">
        <v>67</v>
      </c>
      <c r="BB12" s="30">
        <v>3.31</v>
      </c>
      <c r="BC12" s="30" t="s">
        <v>67</v>
      </c>
      <c r="BD12" s="30">
        <v>3.08</v>
      </c>
      <c r="BE12" s="30" t="s">
        <v>67</v>
      </c>
      <c r="BF12" s="30">
        <v>3.81</v>
      </c>
      <c r="BG12" s="30" t="s">
        <v>67</v>
      </c>
      <c r="BH12" s="30">
        <v>2009</v>
      </c>
      <c r="BI12" s="30"/>
      <c r="BJ12" s="30"/>
      <c r="BK12" s="30">
        <f t="shared" si="1"/>
        <v>3.8100000000000005</v>
      </c>
      <c r="BL12" s="30" t="s">
        <v>67</v>
      </c>
      <c r="BM12" s="30">
        <v>2009</v>
      </c>
    </row>
    <row r="13" spans="1:65">
      <c r="A13" s="26" t="s">
        <v>78</v>
      </c>
      <c r="B13" s="27">
        <v>205</v>
      </c>
      <c r="C13" s="35">
        <v>1</v>
      </c>
      <c r="D13" s="35">
        <v>2</v>
      </c>
      <c r="E13" s="35">
        <v>119</v>
      </c>
      <c r="F13" s="35">
        <v>3</v>
      </c>
      <c r="G13" s="35">
        <v>4</v>
      </c>
      <c r="H13" s="35" t="s">
        <v>79</v>
      </c>
      <c r="I13" s="31"/>
      <c r="J13" s="30">
        <v>1</v>
      </c>
      <c r="K13" s="30" t="s">
        <v>70</v>
      </c>
      <c r="L13" s="31">
        <v>15.48</v>
      </c>
      <c r="M13" s="30">
        <v>1</v>
      </c>
      <c r="N13" s="73" t="s">
        <v>80</v>
      </c>
      <c r="O13" s="31">
        <v>16.91</v>
      </c>
      <c r="P13" s="30">
        <v>1</v>
      </c>
      <c r="Q13" s="73" t="s">
        <v>80</v>
      </c>
      <c r="R13" s="31">
        <v>16.45</v>
      </c>
      <c r="S13" s="30">
        <v>1</v>
      </c>
      <c r="T13" s="65" t="s">
        <v>80</v>
      </c>
      <c r="U13" s="32">
        <v>15.37</v>
      </c>
      <c r="V13" s="30"/>
      <c r="W13" s="65" t="s">
        <v>80</v>
      </c>
      <c r="X13" s="32">
        <v>17.77</v>
      </c>
      <c r="Y13" s="30">
        <v>1</v>
      </c>
      <c r="Z13" s="65" t="s">
        <v>80</v>
      </c>
      <c r="AA13" s="30">
        <v>2007</v>
      </c>
      <c r="AB13" s="32">
        <f t="shared" si="0"/>
        <v>17.77</v>
      </c>
      <c r="AC13" s="30" t="str">
        <f>Z13</f>
        <v>ECLAC</v>
      </c>
      <c r="AD13" s="50">
        <v>2007</v>
      </c>
      <c r="AE13" s="31">
        <v>5.5</v>
      </c>
      <c r="AF13" s="32" t="s">
        <v>70</v>
      </c>
      <c r="AG13" s="31">
        <f>IF(AND(L13&gt;0, AX13&gt;0),L13-AX13,"" )</f>
        <v>11.15</v>
      </c>
      <c r="AH13" s="66" t="s">
        <v>80</v>
      </c>
      <c r="AI13" s="31">
        <f>IF(AND(O13&gt;0, AZ13&gt;0),O13-AZ13,"" )</f>
        <v>11.940000000000001</v>
      </c>
      <c r="AJ13" s="66" t="s">
        <v>80</v>
      </c>
      <c r="AK13" s="31">
        <f>IF(AND(R13&gt;0, BB13&gt;0),R13-BB13,"" )</f>
        <v>11.48</v>
      </c>
      <c r="AL13" s="66" t="s">
        <v>80</v>
      </c>
      <c r="AM13" s="31">
        <f>IF(AND(U13&gt;0, BD13&gt;0),U13-BD13,"" )</f>
        <v>10.77</v>
      </c>
      <c r="AN13" s="66" t="s">
        <v>80</v>
      </c>
      <c r="AO13" s="31">
        <f>X13-BF13</f>
        <v>12.7</v>
      </c>
      <c r="AP13" s="33">
        <v>2007</v>
      </c>
      <c r="AQ13" s="65" t="s">
        <v>80</v>
      </c>
      <c r="AR13" s="31">
        <v>12.7</v>
      </c>
      <c r="AS13" s="90">
        <v>2007</v>
      </c>
      <c r="AT13" s="97" t="s">
        <v>80</v>
      </c>
      <c r="AU13" s="65"/>
      <c r="AV13" s="30">
        <v>1.0999999999999996</v>
      </c>
      <c r="AW13" s="30" t="s">
        <v>70</v>
      </c>
      <c r="AX13" s="30">
        <v>4.33</v>
      </c>
      <c r="AY13" s="30" t="s">
        <v>80</v>
      </c>
      <c r="AZ13" s="30">
        <v>4.97</v>
      </c>
      <c r="BA13" s="30" t="s">
        <v>80</v>
      </c>
      <c r="BB13" s="30">
        <v>4.97</v>
      </c>
      <c r="BC13" s="30" t="s">
        <v>80</v>
      </c>
      <c r="BD13" s="30">
        <v>4.5999999999999996</v>
      </c>
      <c r="BE13" s="30" t="s">
        <v>80</v>
      </c>
      <c r="BF13" s="30">
        <v>5.07</v>
      </c>
      <c r="BG13" s="30" t="s">
        <v>80</v>
      </c>
      <c r="BH13" s="30">
        <v>2007</v>
      </c>
      <c r="BI13" s="30">
        <v>1</v>
      </c>
      <c r="BJ13" s="30"/>
      <c r="BK13" s="30">
        <f t="shared" si="1"/>
        <v>5.07</v>
      </c>
      <c r="BL13" s="30" t="s">
        <v>80</v>
      </c>
      <c r="BM13" s="30">
        <v>2007</v>
      </c>
    </row>
    <row r="14" spans="1:65" ht="42">
      <c r="A14" s="26" t="s">
        <v>81</v>
      </c>
      <c r="B14" s="27">
        <v>302</v>
      </c>
      <c r="C14" s="36">
        <v>1</v>
      </c>
      <c r="D14" s="36">
        <v>4</v>
      </c>
      <c r="E14" s="36">
        <v>38</v>
      </c>
      <c r="F14" s="36">
        <v>2</v>
      </c>
      <c r="G14" s="36">
        <v>2</v>
      </c>
      <c r="H14" s="36" t="s">
        <v>82</v>
      </c>
      <c r="I14" s="31"/>
      <c r="J14" s="30">
        <v>0</v>
      </c>
      <c r="K14" s="30"/>
      <c r="L14" s="31">
        <v>4.3</v>
      </c>
      <c r="M14" s="30" t="s">
        <v>60</v>
      </c>
      <c r="N14" s="73" t="s">
        <v>83</v>
      </c>
      <c r="O14" s="31">
        <f>IF(AND(AI14&gt;0, AZ14&gt;0),AI14+AZ14,"" )</f>
        <v>5.73</v>
      </c>
      <c r="P14" s="30">
        <v>1</v>
      </c>
      <c r="Q14" s="73" t="s">
        <v>84</v>
      </c>
      <c r="R14" s="31">
        <f>IF(AND(AK14&gt;0, BB14&gt;0),AK14+BB14,"" )</f>
        <v>3.1</v>
      </c>
      <c r="S14" s="30">
        <v>1</v>
      </c>
      <c r="T14" s="65" t="s">
        <v>84</v>
      </c>
      <c r="U14" s="32">
        <f>IF(AND(AM14&gt;0, BD14&gt;0),AM14+BD14,"" )</f>
        <v>3.4</v>
      </c>
      <c r="V14" s="30"/>
      <c r="W14" s="65" t="s">
        <v>84</v>
      </c>
      <c r="X14" s="32">
        <f>IF(AND(AO14&gt;0, BF14&gt;0),AO14+BF14,"" )</f>
        <v>11.5</v>
      </c>
      <c r="Y14" s="30">
        <v>1</v>
      </c>
      <c r="Z14" s="65" t="s">
        <v>83</v>
      </c>
      <c r="AA14" s="30">
        <v>2009</v>
      </c>
      <c r="AB14" s="32">
        <f t="shared" si="0"/>
        <v>11.5</v>
      </c>
      <c r="AC14" s="30" t="str">
        <f>Z14</f>
        <v>ADB  Regional tables (see detailed source for social security expenditure and health)</v>
      </c>
      <c r="AD14" s="50">
        <v>2009</v>
      </c>
      <c r="AE14" s="31"/>
      <c r="AF14" s="32"/>
      <c r="AG14" s="31"/>
      <c r="AH14" s="66"/>
      <c r="AI14" s="31">
        <v>3.73</v>
      </c>
      <c r="AJ14" s="66" t="s">
        <v>61</v>
      </c>
      <c r="AK14" s="31">
        <v>2.1</v>
      </c>
      <c r="AL14" s="66" t="s">
        <v>61</v>
      </c>
      <c r="AM14" s="31">
        <v>2</v>
      </c>
      <c r="AN14" s="86" t="s">
        <v>85</v>
      </c>
      <c r="AO14" s="31">
        <v>9.8000000000000007</v>
      </c>
      <c r="AP14" s="33">
        <v>2009</v>
      </c>
      <c r="AQ14" s="66" t="s">
        <v>86</v>
      </c>
      <c r="AR14" s="31">
        <v>9.8000000000000007</v>
      </c>
      <c r="AS14" s="90">
        <v>2009</v>
      </c>
      <c r="AT14" s="98" t="s">
        <v>86</v>
      </c>
      <c r="AU14" s="65" t="s">
        <v>87</v>
      </c>
      <c r="AV14" s="30"/>
      <c r="AW14" s="30"/>
      <c r="AX14" s="30"/>
      <c r="AY14" s="30"/>
      <c r="AZ14" s="30">
        <v>2</v>
      </c>
      <c r="BA14" s="32" t="s">
        <v>67</v>
      </c>
      <c r="BB14" s="30">
        <v>1</v>
      </c>
      <c r="BC14" s="52" t="s">
        <v>88</v>
      </c>
      <c r="BD14" s="30">
        <v>1.4</v>
      </c>
      <c r="BE14" s="32" t="s">
        <v>88</v>
      </c>
      <c r="BF14" s="30">
        <v>1.7</v>
      </c>
      <c r="BG14" s="32" t="s">
        <v>88</v>
      </c>
      <c r="BH14" s="30">
        <v>2009</v>
      </c>
      <c r="BI14" s="32" t="s">
        <v>89</v>
      </c>
      <c r="BJ14" s="30"/>
      <c r="BK14" s="30">
        <f t="shared" si="1"/>
        <v>1.6999999999999993</v>
      </c>
      <c r="BL14" s="32" t="s">
        <v>88</v>
      </c>
      <c r="BM14" s="30">
        <v>2009</v>
      </c>
    </row>
    <row r="15" spans="1:65">
      <c r="A15" s="26" t="s">
        <v>90</v>
      </c>
      <c r="B15" s="27">
        <v>206</v>
      </c>
      <c r="C15" s="34">
        <v>1</v>
      </c>
      <c r="D15" s="34">
        <v>7</v>
      </c>
      <c r="E15" s="34">
        <v>120</v>
      </c>
      <c r="F15" s="34">
        <v>4</v>
      </c>
      <c r="G15" s="34">
        <v>4</v>
      </c>
      <c r="H15" s="34" t="s">
        <v>90</v>
      </c>
      <c r="I15" s="31"/>
      <c r="J15" s="30">
        <v>0</v>
      </c>
      <c r="K15" s="30"/>
      <c r="L15" s="31">
        <v>5.5</v>
      </c>
      <c r="M15" s="30" t="s">
        <v>60</v>
      </c>
      <c r="N15" s="73"/>
      <c r="O15" s="31">
        <f>IF(AND(AI15&gt;0, AZ15&gt;0),AI15+AZ15,"" )</f>
        <v>16.399999999999999</v>
      </c>
      <c r="P15" s="30">
        <v>1</v>
      </c>
      <c r="Q15" s="73" t="s">
        <v>91</v>
      </c>
      <c r="R15" s="31">
        <f>IF(AND(AK15&gt;0, BB15&gt;0),AK15+BB15,"" )</f>
        <v>14.7</v>
      </c>
      <c r="S15" s="30">
        <v>1</v>
      </c>
      <c r="T15" s="66" t="s">
        <v>92</v>
      </c>
      <c r="U15" s="32">
        <f>IF(AND(AM15&gt;0, BD15&gt;0),AM15+BD15,"" )</f>
        <v>15.3</v>
      </c>
      <c r="V15" s="30"/>
      <c r="W15" s="66" t="s">
        <v>92</v>
      </c>
      <c r="X15" s="32">
        <f>IF(AND(AO15&gt;0, BF15&gt;0),AO15+BF15,"" )</f>
        <v>17.799999999999997</v>
      </c>
      <c r="Y15" s="30">
        <v>1</v>
      </c>
      <c r="Z15" s="66" t="s">
        <v>92</v>
      </c>
      <c r="AA15" s="30">
        <v>2009</v>
      </c>
      <c r="AB15" s="32">
        <f t="shared" si="0"/>
        <v>17.799999999999997</v>
      </c>
      <c r="AC15" s="32" t="s">
        <v>92</v>
      </c>
      <c r="AD15" s="50">
        <v>2009</v>
      </c>
      <c r="AE15" s="31"/>
      <c r="AF15" s="32"/>
      <c r="AG15" s="31"/>
      <c r="AH15" s="66"/>
      <c r="AI15" s="31">
        <v>9.1999999999999993</v>
      </c>
      <c r="AJ15" s="65" t="s">
        <v>91</v>
      </c>
      <c r="AK15" s="31">
        <v>8.1</v>
      </c>
      <c r="AL15" s="66" t="s">
        <v>92</v>
      </c>
      <c r="AM15" s="31">
        <v>7.3</v>
      </c>
      <c r="AN15" s="66" t="s">
        <v>92</v>
      </c>
      <c r="AO15" s="31">
        <v>8.1999999999999993</v>
      </c>
      <c r="AP15" s="33">
        <v>2009</v>
      </c>
      <c r="AQ15" s="66" t="s">
        <v>92</v>
      </c>
      <c r="AR15" s="31">
        <v>8.1999999999999993</v>
      </c>
      <c r="AS15" s="90">
        <v>2009</v>
      </c>
      <c r="AT15" s="97" t="s">
        <v>93</v>
      </c>
      <c r="AU15" s="65"/>
      <c r="AV15" s="30"/>
      <c r="AW15" s="30"/>
      <c r="AX15" s="30"/>
      <c r="AY15" s="30"/>
      <c r="AZ15" s="30">
        <v>7.2</v>
      </c>
      <c r="BA15" s="30" t="s">
        <v>91</v>
      </c>
      <c r="BB15" s="30">
        <v>6.6</v>
      </c>
      <c r="BC15" s="32" t="s">
        <v>92</v>
      </c>
      <c r="BD15" s="30">
        <v>8</v>
      </c>
      <c r="BE15" s="32" t="s">
        <v>92</v>
      </c>
      <c r="BF15" s="30">
        <v>9.6</v>
      </c>
      <c r="BG15" s="32" t="s">
        <v>92</v>
      </c>
      <c r="BH15" s="30">
        <v>2009</v>
      </c>
      <c r="BI15" s="30">
        <v>1</v>
      </c>
      <c r="BJ15" s="30"/>
      <c r="BK15" s="30">
        <f t="shared" si="1"/>
        <v>9.5999999999999979</v>
      </c>
      <c r="BL15" s="30"/>
      <c r="BM15" s="30"/>
    </row>
    <row r="16" spans="1:65">
      <c r="A16" s="26" t="s">
        <v>94</v>
      </c>
      <c r="B16" s="27">
        <v>505</v>
      </c>
      <c r="C16" s="37">
        <v>1</v>
      </c>
      <c r="D16" s="37">
        <v>1</v>
      </c>
      <c r="E16" s="37">
        <v>149</v>
      </c>
      <c r="F16" s="37">
        <v>4</v>
      </c>
      <c r="G16" s="37">
        <v>6</v>
      </c>
      <c r="H16" s="37" t="s">
        <v>95</v>
      </c>
      <c r="I16" s="31">
        <v>12.119</v>
      </c>
      <c r="J16" s="30">
        <v>1</v>
      </c>
      <c r="K16" s="30" t="s">
        <v>96</v>
      </c>
      <c r="L16" s="31">
        <v>13.127000000000001</v>
      </c>
      <c r="M16" s="30">
        <v>1</v>
      </c>
      <c r="N16" s="73" t="s">
        <v>96</v>
      </c>
      <c r="O16" s="31">
        <v>16.239000000000001</v>
      </c>
      <c r="P16" s="30">
        <v>1</v>
      </c>
      <c r="Q16" s="73" t="s">
        <v>96</v>
      </c>
      <c r="R16" s="31">
        <v>17.321000000000002</v>
      </c>
      <c r="S16" s="30">
        <v>1</v>
      </c>
      <c r="T16" s="65" t="s">
        <v>96</v>
      </c>
      <c r="U16" s="32">
        <v>16.515999999999998</v>
      </c>
      <c r="V16" s="30"/>
      <c r="W16" s="65" t="s">
        <v>96</v>
      </c>
      <c r="X16" s="32">
        <v>16.015999999999998</v>
      </c>
      <c r="Y16" s="30">
        <v>1</v>
      </c>
      <c r="Z16" s="65" t="s">
        <v>96</v>
      </c>
      <c r="AA16" s="30">
        <v>2007</v>
      </c>
      <c r="AB16" s="32">
        <f t="shared" si="0"/>
        <v>16.015999999999998</v>
      </c>
      <c r="AC16" s="30"/>
      <c r="AD16" s="50">
        <v>2007</v>
      </c>
      <c r="AE16" s="31">
        <f>IF(AND(I16&gt;0, AV16&gt;0),I16-AV16,"" )</f>
        <v>7.6259999999999994</v>
      </c>
      <c r="AF16" s="30" t="s">
        <v>96</v>
      </c>
      <c r="AG16" s="31">
        <f>IF(AND(L16&gt;0, AX16&gt;0),L16-AX16,"" )</f>
        <v>8.6900000000000013</v>
      </c>
      <c r="AH16" s="65" t="s">
        <v>96</v>
      </c>
      <c r="AI16" s="31">
        <f>IF(AND(O16&gt;0, AZ16&gt;0),O16-AZ16,"" )</f>
        <v>11.490000000000002</v>
      </c>
      <c r="AJ16" s="65" t="s">
        <v>96</v>
      </c>
      <c r="AK16" s="31">
        <f>IF(AND(R16&gt;0, BB16&gt;0),R16-BB16,"" )</f>
        <v>11.954000000000001</v>
      </c>
      <c r="AL16" s="65" t="s">
        <v>96</v>
      </c>
      <c r="AM16" s="31">
        <f>IF(AND(U16&gt;0, BD16&gt;0),U16-BD16,"" )</f>
        <v>10.876999999999999</v>
      </c>
      <c r="AN16" s="65" t="s">
        <v>96</v>
      </c>
      <c r="AO16" s="31">
        <f>X16-BF16</f>
        <v>10.272999999999998</v>
      </c>
      <c r="AP16" s="33">
        <v>2007</v>
      </c>
      <c r="AQ16" s="65" t="s">
        <v>96</v>
      </c>
      <c r="AR16" s="31">
        <v>10.27</v>
      </c>
      <c r="AS16" s="90">
        <v>2007</v>
      </c>
      <c r="AT16" s="97" t="s">
        <v>96</v>
      </c>
      <c r="AU16" s="65"/>
      <c r="AV16" s="30">
        <v>4.4930000000000003</v>
      </c>
      <c r="AW16" s="30" t="s">
        <v>96</v>
      </c>
      <c r="AX16" s="30">
        <v>4.4370000000000003</v>
      </c>
      <c r="AY16" s="30" t="s">
        <v>96</v>
      </c>
      <c r="AZ16" s="30">
        <v>4.7489999999999997</v>
      </c>
      <c r="BA16" s="30" t="s">
        <v>96</v>
      </c>
      <c r="BB16" s="30">
        <v>5.367</v>
      </c>
      <c r="BC16" s="30" t="s">
        <v>96</v>
      </c>
      <c r="BD16" s="30">
        <v>5.6390000000000002</v>
      </c>
      <c r="BE16" s="30" t="s">
        <v>96</v>
      </c>
      <c r="BF16" s="30">
        <v>5.7430000000000003</v>
      </c>
      <c r="BG16" s="30" t="s">
        <v>96</v>
      </c>
      <c r="BH16" s="30">
        <v>2007</v>
      </c>
      <c r="BI16" s="30"/>
      <c r="BJ16" s="30"/>
      <c r="BK16" s="30">
        <f t="shared" si="1"/>
        <v>5.7459999999999987</v>
      </c>
      <c r="BL16" s="30" t="s">
        <v>96</v>
      </c>
      <c r="BM16" s="30">
        <v>2007</v>
      </c>
    </row>
    <row r="17" spans="1:65">
      <c r="A17" s="26" t="s">
        <v>97</v>
      </c>
      <c r="B17" s="27">
        <v>407</v>
      </c>
      <c r="C17" s="37">
        <v>1</v>
      </c>
      <c r="D17" s="37">
        <v>1</v>
      </c>
      <c r="E17" s="37">
        <v>78</v>
      </c>
      <c r="F17" s="37">
        <v>4</v>
      </c>
      <c r="G17" s="37">
        <v>3</v>
      </c>
      <c r="H17" s="37" t="s">
        <v>98</v>
      </c>
      <c r="I17" s="31">
        <v>23.71</v>
      </c>
      <c r="J17" s="30">
        <v>1</v>
      </c>
      <c r="K17" s="30" t="s">
        <v>96</v>
      </c>
      <c r="L17" s="31">
        <v>23.763999999999999</v>
      </c>
      <c r="M17" s="30">
        <v>1</v>
      </c>
      <c r="N17" s="73" t="s">
        <v>96</v>
      </c>
      <c r="O17" s="31">
        <v>26.556000000000001</v>
      </c>
      <c r="P17" s="30">
        <v>1</v>
      </c>
      <c r="Q17" s="73" t="s">
        <v>96</v>
      </c>
      <c r="R17" s="31">
        <v>26.725000000000001</v>
      </c>
      <c r="S17" s="30">
        <v>1</v>
      </c>
      <c r="T17" s="65" t="s">
        <v>96</v>
      </c>
      <c r="U17" s="32">
        <v>27.364999999999998</v>
      </c>
      <c r="V17" s="30"/>
      <c r="W17" s="65" t="s">
        <v>96</v>
      </c>
      <c r="X17" s="32">
        <v>26.420999999999999</v>
      </c>
      <c r="Y17" s="30">
        <v>1</v>
      </c>
      <c r="Z17" s="65" t="s">
        <v>96</v>
      </c>
      <c r="AA17" s="30">
        <v>2007</v>
      </c>
      <c r="AB17" s="32">
        <f t="shared" si="0"/>
        <v>26.420999999999999</v>
      </c>
      <c r="AC17" s="30"/>
      <c r="AD17" s="50">
        <v>2007</v>
      </c>
      <c r="AE17" s="31">
        <f>IF(AND(I17&gt;0, AV17&gt;0),I17-AV17,"" )</f>
        <v>18.816000000000003</v>
      </c>
      <c r="AF17" s="30" t="s">
        <v>96</v>
      </c>
      <c r="AG17" s="31">
        <f>IF(AND(L17&gt;0, AX17&gt;0),L17-AX17,"" )</f>
        <v>18.411000000000001</v>
      </c>
      <c r="AH17" s="65" t="s">
        <v>96</v>
      </c>
      <c r="AI17" s="31">
        <f>IF(AND(O17&gt;0, AZ17&gt;0),O17-AZ17,"" )</f>
        <v>20.611000000000001</v>
      </c>
      <c r="AJ17" s="65" t="s">
        <v>96</v>
      </c>
      <c r="AK17" s="31">
        <f>IF(AND(R17&gt;0, BB17&gt;0),R17-BB17,"" )</f>
        <v>20.141000000000002</v>
      </c>
      <c r="AL17" s="65" t="s">
        <v>96</v>
      </c>
      <c r="AM17" s="31">
        <f>IF(AND(U17&gt;0, BD17&gt;0),U17-BD17,"" )</f>
        <v>20.485999999999997</v>
      </c>
      <c r="AN17" s="65" t="s">
        <v>96</v>
      </c>
      <c r="AO17" s="31">
        <f>X17-BF17</f>
        <v>19.619</v>
      </c>
      <c r="AP17" s="33">
        <v>2007</v>
      </c>
      <c r="AQ17" s="65" t="s">
        <v>96</v>
      </c>
      <c r="AR17" s="31">
        <v>19.62</v>
      </c>
      <c r="AS17" s="90">
        <v>2007</v>
      </c>
      <c r="AT17" s="97" t="s">
        <v>96</v>
      </c>
      <c r="AU17" s="65"/>
      <c r="AV17" s="30">
        <v>4.8940000000000001</v>
      </c>
      <c r="AW17" s="30" t="s">
        <v>96</v>
      </c>
      <c r="AX17" s="30">
        <v>5.3529999999999998</v>
      </c>
      <c r="AY17" s="30" t="s">
        <v>96</v>
      </c>
      <c r="AZ17" s="30">
        <v>5.9450000000000003</v>
      </c>
      <c r="BA17" s="30" t="s">
        <v>96</v>
      </c>
      <c r="BB17" s="30">
        <v>6.5839999999999996</v>
      </c>
      <c r="BC17" s="30" t="s">
        <v>96</v>
      </c>
      <c r="BD17" s="30">
        <v>6.8789999999999996</v>
      </c>
      <c r="BE17" s="30" t="s">
        <v>96</v>
      </c>
      <c r="BF17" s="30">
        <v>6.8019999999999996</v>
      </c>
      <c r="BG17" s="30" t="s">
        <v>96</v>
      </c>
      <c r="BH17" s="30">
        <v>2007</v>
      </c>
      <c r="BI17" s="30"/>
      <c r="BJ17" s="30"/>
      <c r="BK17" s="30">
        <f t="shared" si="1"/>
        <v>6.8009999999999984</v>
      </c>
      <c r="BL17" s="30" t="s">
        <v>96</v>
      </c>
      <c r="BM17" s="30">
        <v>2007</v>
      </c>
    </row>
    <row r="18" spans="1:65" ht="25.5">
      <c r="A18" s="26" t="s">
        <v>99</v>
      </c>
      <c r="B18" s="27">
        <v>304</v>
      </c>
      <c r="C18" s="36">
        <v>1</v>
      </c>
      <c r="D18" s="36">
        <v>4</v>
      </c>
      <c r="E18" s="36">
        <v>39</v>
      </c>
      <c r="F18" s="36">
        <v>3</v>
      </c>
      <c r="G18" s="36">
        <v>2</v>
      </c>
      <c r="H18" s="36" t="s">
        <v>100</v>
      </c>
      <c r="I18" s="31"/>
      <c r="J18" s="30">
        <v>0</v>
      </c>
      <c r="K18" s="30"/>
      <c r="L18" s="31">
        <f>IF(AND(AG18&gt;0, AX18&gt;0),AG18+AX18,"" )</f>
        <v>6.8</v>
      </c>
      <c r="M18" s="30">
        <v>1</v>
      </c>
      <c r="N18" s="73" t="s">
        <v>83</v>
      </c>
      <c r="O18" s="31">
        <f t="shared" ref="O18:O23" si="2">IF(AND(AI18&gt;0, AZ18&gt;0),AI18+AZ18,"" )</f>
        <v>3.0999999999999996</v>
      </c>
      <c r="P18" s="30">
        <v>1</v>
      </c>
      <c r="Q18" s="73" t="s">
        <v>83</v>
      </c>
      <c r="R18" s="31">
        <f t="shared" ref="R18:R23" si="3">IF(AND(AK18&gt;0, BB18&gt;0),AK18+BB18,"" )</f>
        <v>3.87</v>
      </c>
      <c r="S18" s="30">
        <v>1</v>
      </c>
      <c r="T18" s="65" t="s">
        <v>83</v>
      </c>
      <c r="U18" s="32">
        <f t="shared" ref="U18:U23" si="4">IF(AND(AM18&gt;0, BD18&gt;0),AM18+BD18,"" )</f>
        <v>3.28</v>
      </c>
      <c r="V18" s="30">
        <v>1</v>
      </c>
      <c r="W18" s="65" t="s">
        <v>83</v>
      </c>
      <c r="X18" s="32">
        <f t="shared" ref="X18:X23" si="5">IF(AND(AO18&gt;0, BF18&gt;0),AO18+BF18,"" )</f>
        <v>4.2</v>
      </c>
      <c r="Y18" s="30">
        <v>1</v>
      </c>
      <c r="Z18" s="65" t="s">
        <v>83</v>
      </c>
      <c r="AA18" s="30">
        <v>2009</v>
      </c>
      <c r="AB18" s="32">
        <f t="shared" si="0"/>
        <v>4.2</v>
      </c>
      <c r="AC18" s="30"/>
      <c r="AD18" s="50">
        <v>2009</v>
      </c>
      <c r="AE18" s="31"/>
      <c r="AF18" s="32"/>
      <c r="AG18" s="31">
        <v>3.9</v>
      </c>
      <c r="AH18" s="66" t="s">
        <v>101</v>
      </c>
      <c r="AI18" s="31">
        <v>1.7</v>
      </c>
      <c r="AJ18" s="66" t="s">
        <v>101</v>
      </c>
      <c r="AK18" s="31">
        <v>3</v>
      </c>
      <c r="AL18" s="66" t="s">
        <v>101</v>
      </c>
      <c r="AM18" s="31">
        <v>2.4</v>
      </c>
      <c r="AN18" s="66" t="s">
        <v>101</v>
      </c>
      <c r="AO18" s="31">
        <v>3</v>
      </c>
      <c r="AP18" s="33">
        <v>2009</v>
      </c>
      <c r="AQ18" s="66" t="s">
        <v>101</v>
      </c>
      <c r="AR18" s="31">
        <v>3</v>
      </c>
      <c r="AS18" s="90">
        <v>2009</v>
      </c>
      <c r="AT18" s="98" t="s">
        <v>101</v>
      </c>
      <c r="AU18" s="65"/>
      <c r="AV18" s="30"/>
      <c r="AW18" s="30"/>
      <c r="AX18" s="30">
        <v>2.9</v>
      </c>
      <c r="AY18" s="30" t="s">
        <v>102</v>
      </c>
      <c r="AZ18" s="30">
        <v>1.4</v>
      </c>
      <c r="BA18" s="30" t="s">
        <v>102</v>
      </c>
      <c r="BB18" s="30">
        <v>0.87</v>
      </c>
      <c r="BC18" s="30" t="s">
        <v>102</v>
      </c>
      <c r="BD18" s="30">
        <v>0.88</v>
      </c>
      <c r="BE18" s="30" t="s">
        <v>102</v>
      </c>
      <c r="BF18" s="30">
        <v>1.2</v>
      </c>
      <c r="BG18" s="30" t="s">
        <v>102</v>
      </c>
      <c r="BH18" s="30">
        <v>2009</v>
      </c>
      <c r="BI18" s="30"/>
      <c r="BJ18" s="30"/>
      <c r="BK18" s="30">
        <f t="shared" si="1"/>
        <v>1.2000000000000002</v>
      </c>
      <c r="BL18" s="30" t="s">
        <v>102</v>
      </c>
      <c r="BM18" s="30">
        <v>2009</v>
      </c>
    </row>
    <row r="19" spans="1:65">
      <c r="A19" s="26" t="s">
        <v>103</v>
      </c>
      <c r="B19" s="27">
        <v>207</v>
      </c>
      <c r="C19" s="28">
        <v>1</v>
      </c>
      <c r="D19" s="28">
        <v>3</v>
      </c>
      <c r="E19" s="28">
        <v>121</v>
      </c>
      <c r="F19" s="28">
        <v>4</v>
      </c>
      <c r="G19" s="28">
        <v>4</v>
      </c>
      <c r="H19" s="28" t="s">
        <v>103</v>
      </c>
      <c r="I19" s="31"/>
      <c r="J19" s="30"/>
      <c r="K19" s="30"/>
      <c r="L19" s="31"/>
      <c r="M19" s="30"/>
      <c r="N19" s="73"/>
      <c r="O19" s="31">
        <f t="shared" si="2"/>
        <v>3.74</v>
      </c>
      <c r="P19" s="30">
        <v>1</v>
      </c>
      <c r="Q19" s="73" t="s">
        <v>61</v>
      </c>
      <c r="R19" s="31">
        <f t="shared" si="3"/>
        <v>3.79</v>
      </c>
      <c r="S19" s="30">
        <v>1</v>
      </c>
      <c r="T19" s="65" t="s">
        <v>61</v>
      </c>
      <c r="U19" s="32">
        <f t="shared" si="4"/>
        <v>4.2300000000000004</v>
      </c>
      <c r="V19" s="30">
        <v>1</v>
      </c>
      <c r="W19" s="65" t="s">
        <v>61</v>
      </c>
      <c r="X19" s="32">
        <f t="shared" si="5"/>
        <v>5.39</v>
      </c>
      <c r="Y19" s="30">
        <v>1</v>
      </c>
      <c r="Z19" s="65" t="s">
        <v>61</v>
      </c>
      <c r="AA19" s="30">
        <v>2009</v>
      </c>
      <c r="AB19" s="32">
        <f t="shared" si="0"/>
        <v>5.39</v>
      </c>
      <c r="AC19" s="30"/>
      <c r="AD19" s="50">
        <v>2009</v>
      </c>
      <c r="AE19" s="31"/>
      <c r="AF19" s="32"/>
      <c r="AG19" s="31">
        <v>1.5</v>
      </c>
      <c r="AH19" s="66" t="s">
        <v>104</v>
      </c>
      <c r="AI19" s="31">
        <v>1.01</v>
      </c>
      <c r="AJ19" s="65" t="s">
        <v>61</v>
      </c>
      <c r="AK19" s="31">
        <v>1.1000000000000001</v>
      </c>
      <c r="AL19" s="65" t="s">
        <v>61</v>
      </c>
      <c r="AM19" s="31">
        <v>1.1100000000000001</v>
      </c>
      <c r="AN19" s="65" t="s">
        <v>61</v>
      </c>
      <c r="AO19" s="31">
        <v>1.61</v>
      </c>
      <c r="AP19" s="33">
        <v>2009</v>
      </c>
      <c r="AQ19" s="65" t="s">
        <v>61</v>
      </c>
      <c r="AR19" s="31">
        <v>1.61</v>
      </c>
      <c r="AS19" s="90">
        <v>2009</v>
      </c>
      <c r="AT19" s="97" t="s">
        <v>61</v>
      </c>
      <c r="AU19" s="65"/>
      <c r="AV19" s="30"/>
      <c r="AW19" s="30"/>
      <c r="AX19" s="30"/>
      <c r="AY19" s="30"/>
      <c r="AZ19" s="30">
        <v>2.73</v>
      </c>
      <c r="BA19" s="30" t="s">
        <v>61</v>
      </c>
      <c r="BB19" s="30">
        <v>2.69</v>
      </c>
      <c r="BC19" s="30" t="s">
        <v>61</v>
      </c>
      <c r="BD19" s="30">
        <v>3.12</v>
      </c>
      <c r="BE19" s="30" t="s">
        <v>61</v>
      </c>
      <c r="BF19" s="30">
        <v>3.78</v>
      </c>
      <c r="BG19" s="30" t="s">
        <v>61</v>
      </c>
      <c r="BH19" s="30">
        <v>2009</v>
      </c>
      <c r="BI19" s="30"/>
      <c r="BJ19" s="30"/>
      <c r="BK19" s="30">
        <f t="shared" si="1"/>
        <v>3.7799999999999994</v>
      </c>
      <c r="BL19" s="30" t="s">
        <v>61</v>
      </c>
      <c r="BM19" s="30">
        <v>2009</v>
      </c>
    </row>
    <row r="20" spans="1:65">
      <c r="A20" s="26" t="s">
        <v>105</v>
      </c>
      <c r="B20" s="27">
        <v>305</v>
      </c>
      <c r="C20" s="28">
        <v>1</v>
      </c>
      <c r="D20" s="28">
        <v>3</v>
      </c>
      <c r="E20" s="28">
        <v>40</v>
      </c>
      <c r="F20" s="28">
        <v>4</v>
      </c>
      <c r="G20" s="28">
        <v>2</v>
      </c>
      <c r="H20" s="28" t="s">
        <v>106</v>
      </c>
      <c r="I20" s="31"/>
      <c r="J20" s="30">
        <v>0</v>
      </c>
      <c r="K20" s="30"/>
      <c r="L20" s="31">
        <v>4.3</v>
      </c>
      <c r="M20" s="30">
        <v>1</v>
      </c>
      <c r="N20" s="73"/>
      <c r="O20" s="31">
        <f t="shared" si="2"/>
        <v>3.6399999999999997</v>
      </c>
      <c r="P20" s="30">
        <v>1</v>
      </c>
      <c r="Q20" s="74" t="s">
        <v>66</v>
      </c>
      <c r="R20" s="31">
        <f t="shared" si="3"/>
        <v>3.26</v>
      </c>
      <c r="S20" s="30">
        <v>1</v>
      </c>
      <c r="T20" s="66" t="s">
        <v>66</v>
      </c>
      <c r="U20" s="32">
        <f t="shared" si="4"/>
        <v>3.54</v>
      </c>
      <c r="V20" s="30">
        <v>1</v>
      </c>
      <c r="W20" s="65" t="s">
        <v>107</v>
      </c>
      <c r="X20" s="32">
        <f t="shared" si="5"/>
        <v>4.43</v>
      </c>
      <c r="Y20" s="30">
        <v>1</v>
      </c>
      <c r="Z20" s="65" t="s">
        <v>61</v>
      </c>
      <c r="AA20" s="30">
        <v>2009</v>
      </c>
      <c r="AB20" s="32">
        <f t="shared" si="0"/>
        <v>4.43</v>
      </c>
      <c r="AC20" s="30"/>
      <c r="AD20" s="50">
        <v>2009</v>
      </c>
      <c r="AE20" s="31"/>
      <c r="AF20" s="32"/>
      <c r="AG20" s="31">
        <v>1.6</v>
      </c>
      <c r="AH20" s="66" t="s">
        <v>104</v>
      </c>
      <c r="AI20" s="31">
        <v>1.1399999999999999</v>
      </c>
      <c r="AJ20" s="66" t="s">
        <v>66</v>
      </c>
      <c r="AK20" s="31">
        <v>1.23</v>
      </c>
      <c r="AL20" s="66" t="s">
        <v>66</v>
      </c>
      <c r="AM20" s="31">
        <v>1.28</v>
      </c>
      <c r="AN20" s="65" t="s">
        <v>107</v>
      </c>
      <c r="AO20" s="31">
        <v>1.81</v>
      </c>
      <c r="AP20" s="33">
        <v>2009</v>
      </c>
      <c r="AQ20" s="65" t="s">
        <v>61</v>
      </c>
      <c r="AR20" s="31">
        <v>1.81</v>
      </c>
      <c r="AS20" s="90">
        <v>2009</v>
      </c>
      <c r="AT20" s="97" t="s">
        <v>61</v>
      </c>
      <c r="AU20" s="65"/>
      <c r="AV20" s="30"/>
      <c r="AW20" s="30"/>
      <c r="AX20" s="30">
        <v>2</v>
      </c>
      <c r="AY20" s="30" t="s">
        <v>60</v>
      </c>
      <c r="AZ20" s="30">
        <v>2.5</v>
      </c>
      <c r="BA20" s="32" t="s">
        <v>66</v>
      </c>
      <c r="BB20" s="30">
        <v>2.0299999999999998</v>
      </c>
      <c r="BC20" s="32" t="s">
        <v>66</v>
      </c>
      <c r="BD20" s="30">
        <v>2.2599999999999998</v>
      </c>
      <c r="BE20" s="30" t="s">
        <v>107</v>
      </c>
      <c r="BF20" s="30">
        <v>2.62</v>
      </c>
      <c r="BG20" s="30" t="s">
        <v>61</v>
      </c>
      <c r="BH20" s="30">
        <v>2009</v>
      </c>
      <c r="BI20" s="30"/>
      <c r="BJ20" s="30"/>
      <c r="BK20" s="30">
        <f t="shared" si="1"/>
        <v>2.6199999999999997</v>
      </c>
      <c r="BL20" s="30" t="s">
        <v>61</v>
      </c>
      <c r="BM20" s="30">
        <v>2009</v>
      </c>
    </row>
    <row r="21" spans="1:65">
      <c r="A21" s="26" t="s">
        <v>108</v>
      </c>
      <c r="B21" s="27">
        <v>307</v>
      </c>
      <c r="C21" s="36">
        <v>1</v>
      </c>
      <c r="D21" s="36">
        <v>4</v>
      </c>
      <c r="E21" s="36">
        <v>41</v>
      </c>
      <c r="F21" s="36">
        <v>1</v>
      </c>
      <c r="G21" s="36">
        <v>2</v>
      </c>
      <c r="H21" s="36" t="s">
        <v>108</v>
      </c>
      <c r="I21" s="31"/>
      <c r="J21" s="30">
        <v>0</v>
      </c>
      <c r="K21" s="30"/>
      <c r="L21" s="31">
        <f>IF(AND(AG21&gt;0, AX21&gt;0),AG21+AX21,"" )</f>
        <v>0.7</v>
      </c>
      <c r="M21" s="30"/>
      <c r="N21" s="73" t="s">
        <v>83</v>
      </c>
      <c r="O21" s="31">
        <f t="shared" si="2"/>
        <v>1.37</v>
      </c>
      <c r="P21" s="30" t="s">
        <v>60</v>
      </c>
      <c r="Q21" s="73" t="s">
        <v>83</v>
      </c>
      <c r="R21" s="31">
        <f t="shared" si="3"/>
        <v>1.1900000000000002</v>
      </c>
      <c r="S21" s="30">
        <v>1</v>
      </c>
      <c r="T21" s="65" t="s">
        <v>83</v>
      </c>
      <c r="U21" s="32">
        <f t="shared" si="4"/>
        <v>2.2200000000000002</v>
      </c>
      <c r="V21" s="30"/>
      <c r="W21" s="65" t="s">
        <v>83</v>
      </c>
      <c r="X21" s="32">
        <f t="shared" si="5"/>
        <v>2.72</v>
      </c>
      <c r="Y21" s="30">
        <v>1</v>
      </c>
      <c r="Z21" s="65" t="s">
        <v>83</v>
      </c>
      <c r="AA21" s="30">
        <v>2010</v>
      </c>
      <c r="AB21" s="32">
        <f t="shared" si="0"/>
        <v>2.72</v>
      </c>
      <c r="AC21" s="32"/>
      <c r="AD21" s="50">
        <v>2010</v>
      </c>
      <c r="AE21" s="31"/>
      <c r="AF21" s="32"/>
      <c r="AG21" s="31">
        <v>0.1</v>
      </c>
      <c r="AH21" s="66" t="s">
        <v>101</v>
      </c>
      <c r="AI21" s="31">
        <v>0.1</v>
      </c>
      <c r="AJ21" s="66" t="s">
        <v>101</v>
      </c>
      <c r="AK21" s="31">
        <v>0.1</v>
      </c>
      <c r="AL21" s="66" t="s">
        <v>101</v>
      </c>
      <c r="AM21" s="31">
        <v>1.1000000000000001</v>
      </c>
      <c r="AN21" s="66" t="s">
        <v>93</v>
      </c>
      <c r="AO21" s="31">
        <v>1.6</v>
      </c>
      <c r="AP21" s="33">
        <v>2010</v>
      </c>
      <c r="AQ21" s="66" t="s">
        <v>109</v>
      </c>
      <c r="AR21" s="31">
        <v>1.6</v>
      </c>
      <c r="AS21" s="90">
        <v>2010</v>
      </c>
      <c r="AT21" s="98" t="s">
        <v>109</v>
      </c>
      <c r="AU21" s="65"/>
      <c r="AV21" s="30"/>
      <c r="AW21" s="30"/>
      <c r="AX21" s="30">
        <v>0.6</v>
      </c>
      <c r="AY21" s="30" t="s">
        <v>102</v>
      </c>
      <c r="AZ21" s="30">
        <v>1.27</v>
      </c>
      <c r="BA21" s="30" t="s">
        <v>67</v>
      </c>
      <c r="BB21" s="30">
        <v>1.0900000000000001</v>
      </c>
      <c r="BC21" s="32" t="s">
        <v>67</v>
      </c>
      <c r="BD21" s="30">
        <v>1.1200000000000001</v>
      </c>
      <c r="BE21" s="32" t="s">
        <v>67</v>
      </c>
      <c r="BF21" s="30">
        <v>1.1200000000000001</v>
      </c>
      <c r="BG21" s="32" t="s">
        <v>67</v>
      </c>
      <c r="BH21" s="30">
        <v>2009</v>
      </c>
      <c r="BI21" s="30"/>
      <c r="BJ21" s="30"/>
      <c r="BK21" s="30">
        <f t="shared" si="1"/>
        <v>1.1200000000000001</v>
      </c>
      <c r="BL21" s="32" t="s">
        <v>67</v>
      </c>
      <c r="BM21" s="30">
        <v>2009</v>
      </c>
    </row>
    <row r="22" spans="1:65">
      <c r="A22" s="26" t="s">
        <v>110</v>
      </c>
      <c r="B22" s="27">
        <v>209</v>
      </c>
      <c r="C22" s="28">
        <v>1</v>
      </c>
      <c r="D22" s="28">
        <v>3</v>
      </c>
      <c r="E22" s="28">
        <v>121</v>
      </c>
      <c r="F22" s="28">
        <v>4</v>
      </c>
      <c r="G22" s="28">
        <v>4</v>
      </c>
      <c r="H22" s="28" t="s">
        <v>110</v>
      </c>
      <c r="I22" s="31"/>
      <c r="J22" s="30">
        <v>0</v>
      </c>
      <c r="K22" s="30"/>
      <c r="L22" s="31">
        <v>8.6</v>
      </c>
      <c r="M22" s="30">
        <v>1</v>
      </c>
      <c r="N22" s="73" t="s">
        <v>70</v>
      </c>
      <c r="O22" s="31">
        <f t="shared" si="2"/>
        <v>9.879999999999999</v>
      </c>
      <c r="P22" s="30">
        <v>1</v>
      </c>
      <c r="Q22" s="73" t="s">
        <v>93</v>
      </c>
      <c r="R22" s="31">
        <f t="shared" si="3"/>
        <v>8.5500000000000007</v>
      </c>
      <c r="S22" s="30">
        <v>1</v>
      </c>
      <c r="T22" s="65" t="s">
        <v>93</v>
      </c>
      <c r="U22" s="32">
        <f t="shared" si="4"/>
        <v>9.7100000000000009</v>
      </c>
      <c r="V22" s="30"/>
      <c r="W22" s="65" t="s">
        <v>93</v>
      </c>
      <c r="X22" s="32">
        <f t="shared" si="5"/>
        <v>10.08</v>
      </c>
      <c r="Y22" s="30">
        <v>1</v>
      </c>
      <c r="Z22" s="65" t="s">
        <v>93</v>
      </c>
      <c r="AA22" s="30">
        <v>2007</v>
      </c>
      <c r="AB22" s="32">
        <v>10.08</v>
      </c>
      <c r="AC22" s="30"/>
      <c r="AD22" s="50">
        <v>2007</v>
      </c>
      <c r="AE22" s="31"/>
      <c r="AF22" s="32"/>
      <c r="AG22" s="31">
        <v>5.5</v>
      </c>
      <c r="AH22" s="66" t="s">
        <v>104</v>
      </c>
      <c r="AI22" s="31">
        <v>5.6</v>
      </c>
      <c r="AJ22" s="66" t="s">
        <v>104</v>
      </c>
      <c r="AK22" s="31">
        <v>4.4000000000000004</v>
      </c>
      <c r="AL22" s="66" t="s">
        <v>93</v>
      </c>
      <c r="AM22" s="31">
        <v>5.2</v>
      </c>
      <c r="AN22" s="66" t="s">
        <v>93</v>
      </c>
      <c r="AO22" s="31">
        <v>5.6</v>
      </c>
      <c r="AP22" s="33">
        <v>2007</v>
      </c>
      <c r="AQ22" s="65" t="s">
        <v>93</v>
      </c>
      <c r="AR22" s="31">
        <v>5.2</v>
      </c>
      <c r="AS22" s="90">
        <v>2007</v>
      </c>
      <c r="AT22" s="97" t="s">
        <v>93</v>
      </c>
      <c r="AU22" s="65"/>
      <c r="AV22" s="30"/>
      <c r="AW22" s="30"/>
      <c r="AX22" s="30">
        <v>3.1</v>
      </c>
      <c r="AY22" s="30"/>
      <c r="AZ22" s="30">
        <v>4.28</v>
      </c>
      <c r="BA22" s="30" t="s">
        <v>67</v>
      </c>
      <c r="BB22" s="30">
        <v>4.1500000000000004</v>
      </c>
      <c r="BC22" s="30" t="s">
        <v>67</v>
      </c>
      <c r="BD22" s="30">
        <v>4.51</v>
      </c>
      <c r="BE22" s="30" t="s">
        <v>67</v>
      </c>
      <c r="BF22" s="30">
        <v>4.4800000000000004</v>
      </c>
      <c r="BG22" s="30" t="s">
        <v>67</v>
      </c>
      <c r="BH22" s="30">
        <v>2007</v>
      </c>
      <c r="BI22" s="30"/>
      <c r="BJ22" s="30"/>
      <c r="BK22" s="30">
        <f t="shared" si="1"/>
        <v>4.88</v>
      </c>
      <c r="BL22" s="30" t="s">
        <v>67</v>
      </c>
      <c r="BM22" s="30">
        <v>2006</v>
      </c>
    </row>
    <row r="23" spans="1:65">
      <c r="A23" s="26" t="s">
        <v>111</v>
      </c>
      <c r="B23" s="27">
        <v>408</v>
      </c>
      <c r="C23" s="28">
        <v>1</v>
      </c>
      <c r="D23" s="28">
        <v>3</v>
      </c>
      <c r="E23" s="28">
        <v>79</v>
      </c>
      <c r="F23" s="28">
        <v>3</v>
      </c>
      <c r="G23" s="28">
        <v>3</v>
      </c>
      <c r="H23" s="28" t="s">
        <v>111</v>
      </c>
      <c r="I23" s="31"/>
      <c r="J23" s="30">
        <v>0</v>
      </c>
      <c r="K23" s="30"/>
      <c r="L23" s="31">
        <f>IF(AND(AG23&gt;0, AX23&gt;0),AG23+AX23,"" )</f>
        <v>13.290000000000001</v>
      </c>
      <c r="M23" s="30">
        <v>1</v>
      </c>
      <c r="N23" s="74" t="s">
        <v>104</v>
      </c>
      <c r="O23" s="31">
        <f t="shared" si="2"/>
        <v>16.669999999999998</v>
      </c>
      <c r="P23" s="30">
        <v>1</v>
      </c>
      <c r="Q23" s="74" t="s">
        <v>66</v>
      </c>
      <c r="R23" s="31">
        <f t="shared" si="3"/>
        <v>16</v>
      </c>
      <c r="S23" s="30">
        <v>1</v>
      </c>
      <c r="T23" s="66" t="s">
        <v>66</v>
      </c>
      <c r="U23" s="32">
        <f t="shared" si="4"/>
        <v>18.48</v>
      </c>
      <c r="V23" s="30"/>
      <c r="W23" s="65" t="s">
        <v>62</v>
      </c>
      <c r="X23" s="32">
        <f t="shared" si="5"/>
        <v>18.060000000000002</v>
      </c>
      <c r="Y23" s="30">
        <v>1</v>
      </c>
      <c r="Z23" s="65" t="s">
        <v>62</v>
      </c>
      <c r="AA23" s="30">
        <v>2009</v>
      </c>
      <c r="AB23" s="32">
        <f t="shared" si="0"/>
        <v>18.060000000000002</v>
      </c>
      <c r="AC23" s="30"/>
      <c r="AD23" s="50">
        <v>2009</v>
      </c>
      <c r="AE23" s="31"/>
      <c r="AF23" s="32"/>
      <c r="AG23" s="31">
        <v>10.15</v>
      </c>
      <c r="AH23" s="66" t="s">
        <v>104</v>
      </c>
      <c r="AI23" s="31">
        <v>11.87</v>
      </c>
      <c r="AJ23" s="66" t="s">
        <v>66</v>
      </c>
      <c r="AK23" s="31">
        <v>11.37</v>
      </c>
      <c r="AL23" s="66" t="s">
        <v>66</v>
      </c>
      <c r="AM23" s="31">
        <v>13.46</v>
      </c>
      <c r="AN23" s="66" t="s">
        <v>62</v>
      </c>
      <c r="AO23" s="31">
        <v>13.58</v>
      </c>
      <c r="AP23" s="33">
        <v>2009</v>
      </c>
      <c r="AQ23" s="65" t="s">
        <v>62</v>
      </c>
      <c r="AR23" s="31">
        <v>13.58</v>
      </c>
      <c r="AS23" s="90">
        <v>2009</v>
      </c>
      <c r="AT23" s="97" t="s">
        <v>62</v>
      </c>
      <c r="AU23" s="65" t="s">
        <v>112</v>
      </c>
      <c r="AV23" s="30"/>
      <c r="AW23" s="30"/>
      <c r="AX23" s="30">
        <v>3.14</v>
      </c>
      <c r="AY23" s="30" t="s">
        <v>104</v>
      </c>
      <c r="AZ23" s="30">
        <v>4.8</v>
      </c>
      <c r="BA23" s="32" t="s">
        <v>66</v>
      </c>
      <c r="BB23" s="30">
        <v>4.63</v>
      </c>
      <c r="BC23" s="32" t="s">
        <v>66</v>
      </c>
      <c r="BD23" s="30">
        <v>5.0199999999999996</v>
      </c>
      <c r="BE23" s="30" t="s">
        <v>62</v>
      </c>
      <c r="BF23" s="30">
        <v>4.4800000000000004</v>
      </c>
      <c r="BG23" s="30" t="s">
        <v>62</v>
      </c>
      <c r="BH23" s="30">
        <v>2009</v>
      </c>
      <c r="BI23" s="30" t="s">
        <v>63</v>
      </c>
      <c r="BJ23" s="30"/>
      <c r="BK23" s="30">
        <f t="shared" si="1"/>
        <v>4.4800000000000022</v>
      </c>
      <c r="BL23" s="30" t="s">
        <v>62</v>
      </c>
      <c r="BM23" s="30">
        <v>2009</v>
      </c>
    </row>
    <row r="24" spans="1:65">
      <c r="A24" s="26" t="s">
        <v>113</v>
      </c>
      <c r="B24" s="27">
        <v>409</v>
      </c>
      <c r="C24" s="37">
        <v>1</v>
      </c>
      <c r="D24" s="37">
        <v>1</v>
      </c>
      <c r="E24" s="37">
        <v>80</v>
      </c>
      <c r="F24" s="37">
        <v>4</v>
      </c>
      <c r="G24" s="37">
        <v>3</v>
      </c>
      <c r="H24" s="37" t="s">
        <v>114</v>
      </c>
      <c r="I24" s="31">
        <v>26.04</v>
      </c>
      <c r="J24" s="30">
        <v>1</v>
      </c>
      <c r="K24" s="30" t="s">
        <v>96</v>
      </c>
      <c r="L24" s="31">
        <v>24.882999999999999</v>
      </c>
      <c r="M24" s="30">
        <v>1</v>
      </c>
      <c r="N24" s="73" t="s">
        <v>96</v>
      </c>
      <c r="O24" s="31">
        <v>26.265999999999998</v>
      </c>
      <c r="P24" s="30">
        <v>1</v>
      </c>
      <c r="Q24" s="73" t="s">
        <v>96</v>
      </c>
      <c r="R24" s="31">
        <v>25.408000000000001</v>
      </c>
      <c r="S24" s="30">
        <v>1</v>
      </c>
      <c r="T24" s="65" t="s">
        <v>96</v>
      </c>
      <c r="U24" s="32">
        <v>26.442</v>
      </c>
      <c r="V24" s="30"/>
      <c r="W24" s="65" t="s">
        <v>96</v>
      </c>
      <c r="X24" s="32">
        <v>26.347999999999999</v>
      </c>
      <c r="Y24" s="30">
        <v>1</v>
      </c>
      <c r="Z24" s="65" t="s">
        <v>96</v>
      </c>
      <c r="AA24" s="30">
        <v>2007</v>
      </c>
      <c r="AB24" s="32">
        <f t="shared" si="0"/>
        <v>26.347999999999999</v>
      </c>
      <c r="AC24" s="30"/>
      <c r="AD24" s="50">
        <v>2007</v>
      </c>
      <c r="AE24" s="31">
        <f>IF(AND(I24&gt;0, AV24&gt;0),I24-AV24,"" )</f>
        <v>20.334</v>
      </c>
      <c r="AF24" s="32" t="s">
        <v>96</v>
      </c>
      <c r="AG24" s="31">
        <f>IF(AND(L24&gt;0, AX24&gt;0),L24-AX24,"" )</f>
        <v>18.442</v>
      </c>
      <c r="AH24" s="66" t="s">
        <v>96</v>
      </c>
      <c r="AI24" s="31">
        <f>IF(AND(O24&gt;0, AZ24&gt;0),O24-AZ24,"" )</f>
        <v>19.796999999999997</v>
      </c>
      <c r="AJ24" s="66" t="s">
        <v>96</v>
      </c>
      <c r="AK24" s="31">
        <f>IF(AND(R24&gt;0, BB24&gt;0),R24-BB24,"" )</f>
        <v>18.853999999999999</v>
      </c>
      <c r="AL24" s="66" t="s">
        <v>96</v>
      </c>
      <c r="AM24" s="31">
        <f>IF(AND(U24&gt;0, BD24&gt;0),U24-BD24,"" )</f>
        <v>19.042000000000002</v>
      </c>
      <c r="AN24" s="66" t="s">
        <v>96</v>
      </c>
      <c r="AO24" s="31">
        <f>X24-BF24</f>
        <v>19.027000000000001</v>
      </c>
      <c r="AP24" s="33">
        <v>2007</v>
      </c>
      <c r="AQ24" s="65" t="s">
        <v>96</v>
      </c>
      <c r="AR24" s="31">
        <v>19.03</v>
      </c>
      <c r="AS24" s="90">
        <v>2007</v>
      </c>
      <c r="AT24" s="97" t="s">
        <v>96</v>
      </c>
      <c r="AU24" s="65"/>
      <c r="AV24" s="30">
        <v>5.7060000000000004</v>
      </c>
      <c r="AW24" s="30" t="s">
        <v>96</v>
      </c>
      <c r="AX24" s="30">
        <v>6.4409999999999998</v>
      </c>
      <c r="AY24" s="30" t="s">
        <v>96</v>
      </c>
      <c r="AZ24" s="30">
        <v>6.4690000000000003</v>
      </c>
      <c r="BA24" s="30" t="s">
        <v>96</v>
      </c>
      <c r="BB24" s="30">
        <v>6.5540000000000003</v>
      </c>
      <c r="BC24" s="30" t="s">
        <v>96</v>
      </c>
      <c r="BD24" s="30">
        <v>7.4</v>
      </c>
      <c r="BE24" s="30" t="s">
        <v>96</v>
      </c>
      <c r="BF24" s="30">
        <v>7.3209999999999997</v>
      </c>
      <c r="BG24" s="30" t="s">
        <v>96</v>
      </c>
      <c r="BH24" s="30">
        <v>2007</v>
      </c>
      <c r="BI24" s="30"/>
      <c r="BJ24" s="30"/>
      <c r="BK24" s="30">
        <f t="shared" si="1"/>
        <v>7.3179999999999978</v>
      </c>
      <c r="BL24" s="30" t="s">
        <v>96</v>
      </c>
      <c r="BM24" s="30">
        <v>2007</v>
      </c>
    </row>
    <row r="25" spans="1:65">
      <c r="A25" s="26" t="s">
        <v>115</v>
      </c>
      <c r="B25" s="27">
        <v>211</v>
      </c>
      <c r="C25" s="34">
        <v>1</v>
      </c>
      <c r="D25" s="34">
        <v>5</v>
      </c>
      <c r="E25" s="34">
        <v>122</v>
      </c>
      <c r="F25" s="34">
        <v>2</v>
      </c>
      <c r="G25" s="34">
        <v>4</v>
      </c>
      <c r="H25" s="34" t="s">
        <v>115</v>
      </c>
      <c r="I25" s="31"/>
      <c r="J25" s="30">
        <v>0</v>
      </c>
      <c r="K25" s="30"/>
      <c r="L25" s="31">
        <v>3.1</v>
      </c>
      <c r="M25" s="30">
        <v>1</v>
      </c>
      <c r="N25" s="73"/>
      <c r="O25" s="31">
        <f>IF(AND(AI25&gt;0, AZ25&gt;0),AI25+AZ25,"" )</f>
        <v>4.0199999999999996</v>
      </c>
      <c r="P25" s="30">
        <v>1</v>
      </c>
      <c r="Q25" s="73" t="s">
        <v>245</v>
      </c>
      <c r="R25" s="31">
        <f>IF(AND(AK25&gt;0, BB25&gt;0),AK25+BB25,"" )</f>
        <v>3.37</v>
      </c>
      <c r="S25" s="30">
        <v>1</v>
      </c>
      <c r="T25" s="65" t="s">
        <v>93</v>
      </c>
      <c r="U25" s="32">
        <f>IF(AND(AM25&gt;0, BD25&gt;0),AM25+BD25,"" )</f>
        <v>3.8600000000000003</v>
      </c>
      <c r="V25" s="30"/>
      <c r="W25" s="65" t="s">
        <v>93</v>
      </c>
      <c r="X25" s="32">
        <f>IF(AND(AO25&gt;0, BF25&gt;0),AO25+BF25,"" )</f>
        <v>5.92</v>
      </c>
      <c r="Y25" s="30">
        <v>1</v>
      </c>
      <c r="Z25" s="65" t="s">
        <v>93</v>
      </c>
      <c r="AA25" s="30">
        <v>2009</v>
      </c>
      <c r="AB25" s="32">
        <f t="shared" si="0"/>
        <v>5.92</v>
      </c>
      <c r="AC25" s="30"/>
      <c r="AD25" s="50">
        <v>2009</v>
      </c>
      <c r="AE25" s="31"/>
      <c r="AF25" s="32"/>
      <c r="AG25" s="31">
        <v>0.65</v>
      </c>
      <c r="AH25" s="66" t="s">
        <v>104</v>
      </c>
      <c r="AI25" s="31">
        <v>1.4</v>
      </c>
      <c r="AJ25" s="66" t="s">
        <v>116</v>
      </c>
      <c r="AK25" s="31">
        <v>1.3</v>
      </c>
      <c r="AL25" s="66" t="s">
        <v>93</v>
      </c>
      <c r="AM25" s="31">
        <v>1.2</v>
      </c>
      <c r="AN25" s="66" t="s">
        <v>93</v>
      </c>
      <c r="AO25" s="31">
        <v>2.2999999999999998</v>
      </c>
      <c r="AP25" s="33">
        <v>2009</v>
      </c>
      <c r="AQ25" s="65" t="s">
        <v>93</v>
      </c>
      <c r="AR25" s="31">
        <v>2.2999999999999998</v>
      </c>
      <c r="AS25" s="90">
        <v>2009</v>
      </c>
      <c r="AT25" s="97" t="s">
        <v>93</v>
      </c>
      <c r="AU25" s="65"/>
      <c r="AV25" s="30"/>
      <c r="AW25" s="30"/>
      <c r="AX25" s="30">
        <v>2.2999999999999998</v>
      </c>
      <c r="AY25" s="30"/>
      <c r="AZ25" s="30">
        <v>2.62</v>
      </c>
      <c r="BA25" s="30" t="s">
        <v>67</v>
      </c>
      <c r="BB25" s="30">
        <v>2.0699999999999998</v>
      </c>
      <c r="BC25" s="30" t="s">
        <v>67</v>
      </c>
      <c r="BD25" s="30">
        <v>2.66</v>
      </c>
      <c r="BE25" s="30" t="s">
        <v>67</v>
      </c>
      <c r="BF25" s="30">
        <v>3.62</v>
      </c>
      <c r="BG25" s="30" t="s">
        <v>67</v>
      </c>
      <c r="BH25" s="30">
        <v>2009</v>
      </c>
      <c r="BI25" s="30"/>
      <c r="BJ25" s="30"/>
      <c r="BK25" s="30">
        <f t="shared" si="1"/>
        <v>3.62</v>
      </c>
      <c r="BL25" s="30" t="s">
        <v>67</v>
      </c>
      <c r="BM25" s="30">
        <v>2009</v>
      </c>
    </row>
    <row r="26" spans="1:65">
      <c r="A26" s="26" t="s">
        <v>117</v>
      </c>
      <c r="B26" s="27">
        <v>17</v>
      </c>
      <c r="C26" s="34">
        <v>1</v>
      </c>
      <c r="D26" s="34">
        <v>5</v>
      </c>
      <c r="E26" s="34">
        <v>2</v>
      </c>
      <c r="F26" s="34">
        <v>1</v>
      </c>
      <c r="G26" s="34">
        <v>1</v>
      </c>
      <c r="H26" s="34" t="s">
        <v>117</v>
      </c>
      <c r="I26" s="31">
        <v>0.70860344137655062</v>
      </c>
      <c r="J26" s="30">
        <v>1</v>
      </c>
      <c r="K26" s="30"/>
      <c r="L26" s="31">
        <f>IF(AND(AG26&gt;0, AX26&gt;0),AG26+AX26,"" )</f>
        <v>1.33</v>
      </c>
      <c r="M26" s="30">
        <v>1</v>
      </c>
      <c r="N26" s="73"/>
      <c r="O26" s="31">
        <f>IF(AND(AI26&gt;0, AZ26&gt;0),AI26+AZ26,"" )</f>
        <v>2.78</v>
      </c>
      <c r="P26" s="30">
        <v>1</v>
      </c>
      <c r="Q26" s="73"/>
      <c r="R26" s="31">
        <f>IF(AND(AK26&gt;0, BB26&gt;0),AK26+BB26,"" )</f>
        <v>2.58</v>
      </c>
      <c r="S26" s="30">
        <v>1</v>
      </c>
      <c r="T26" s="65" t="s">
        <v>93</v>
      </c>
      <c r="U26" s="32">
        <f>IF(AND(AM26&gt;0, BD26&gt;0),AM26+BD26,"" )</f>
        <v>3.2399999999999998</v>
      </c>
      <c r="V26" s="30"/>
      <c r="W26" s="65" t="s">
        <v>93</v>
      </c>
      <c r="X26" s="32">
        <f>IF(AND(AO26&gt;0, BF26&gt;0),AO26+BF26,"" )</f>
        <v>3.3</v>
      </c>
      <c r="Y26" s="30">
        <v>1</v>
      </c>
      <c r="Z26" s="65" t="s">
        <v>93</v>
      </c>
      <c r="AA26" s="30">
        <v>2007</v>
      </c>
      <c r="AB26" s="32">
        <f t="shared" si="0"/>
        <v>3.3</v>
      </c>
      <c r="AC26" s="30"/>
      <c r="AD26" s="50">
        <v>2007</v>
      </c>
      <c r="AE26" s="31">
        <v>0.70860344137655062</v>
      </c>
      <c r="AF26" s="32"/>
      <c r="AG26" s="31">
        <v>0.8600000000000001</v>
      </c>
      <c r="AH26" s="66" t="s">
        <v>104</v>
      </c>
      <c r="AI26" s="31">
        <v>0.48</v>
      </c>
      <c r="AJ26" s="66" t="s">
        <v>116</v>
      </c>
      <c r="AK26" s="31">
        <v>0.7</v>
      </c>
      <c r="AL26" s="66" t="s">
        <v>93</v>
      </c>
      <c r="AM26" s="31">
        <v>0.9</v>
      </c>
      <c r="AN26" s="66" t="s">
        <v>93</v>
      </c>
      <c r="AO26" s="31">
        <v>1</v>
      </c>
      <c r="AP26" s="33">
        <v>2007</v>
      </c>
      <c r="AQ26" s="65" t="s">
        <v>93</v>
      </c>
      <c r="AR26" s="31">
        <v>1</v>
      </c>
      <c r="AS26" s="90">
        <v>2007</v>
      </c>
      <c r="AT26" s="97" t="s">
        <v>93</v>
      </c>
      <c r="AU26" s="65"/>
      <c r="AV26" s="30"/>
      <c r="AW26" s="30"/>
      <c r="AX26" s="30">
        <v>0.47</v>
      </c>
      <c r="AY26" s="30" t="s">
        <v>70</v>
      </c>
      <c r="AZ26" s="30">
        <v>2.2999999999999998</v>
      </c>
      <c r="BA26" s="30" t="s">
        <v>67</v>
      </c>
      <c r="BB26" s="30">
        <v>1.88</v>
      </c>
      <c r="BC26" s="30" t="s">
        <v>67</v>
      </c>
      <c r="BD26" s="30">
        <v>2.34</v>
      </c>
      <c r="BE26" s="30" t="s">
        <v>67</v>
      </c>
      <c r="BF26" s="30">
        <v>2.2999999999999998</v>
      </c>
      <c r="BG26" s="30" t="s">
        <v>67</v>
      </c>
      <c r="BH26" s="30">
        <v>2007</v>
      </c>
      <c r="BI26" s="30"/>
      <c r="BJ26" s="30"/>
      <c r="BK26" s="30">
        <f t="shared" si="1"/>
        <v>2.2999999999999998</v>
      </c>
      <c r="BL26" s="30" t="s">
        <v>67</v>
      </c>
      <c r="BM26" s="30">
        <v>2007</v>
      </c>
    </row>
    <row r="27" spans="1:65">
      <c r="A27" s="26" t="s">
        <v>118</v>
      </c>
      <c r="B27" s="27">
        <v>213</v>
      </c>
      <c r="C27" s="30"/>
      <c r="D27" s="30"/>
      <c r="E27" s="30">
        <v>122</v>
      </c>
      <c r="F27" s="30"/>
      <c r="G27" s="30"/>
      <c r="H27" s="30"/>
      <c r="I27" s="31"/>
      <c r="J27" s="30"/>
      <c r="K27" s="30"/>
      <c r="L27" s="31"/>
      <c r="M27" s="30"/>
      <c r="N27" s="73"/>
      <c r="O27" s="31"/>
      <c r="P27" s="30"/>
      <c r="Q27" s="73"/>
      <c r="R27" s="31"/>
      <c r="S27" s="30"/>
      <c r="T27" s="65"/>
      <c r="U27" s="32"/>
      <c r="V27" s="30"/>
      <c r="W27" s="65"/>
      <c r="X27" s="32"/>
      <c r="Y27" s="30"/>
      <c r="Z27" s="65"/>
      <c r="AA27" s="30"/>
      <c r="AB27" s="32"/>
      <c r="AC27" s="30"/>
      <c r="AD27" s="50"/>
      <c r="AE27" s="31"/>
      <c r="AF27" s="32"/>
      <c r="AG27" s="31"/>
      <c r="AH27" s="66"/>
      <c r="AI27" s="31"/>
      <c r="AJ27" s="66"/>
      <c r="AK27" s="31"/>
      <c r="AL27" s="66"/>
      <c r="AM27" s="31"/>
      <c r="AN27" s="66"/>
      <c r="AO27" s="31"/>
      <c r="AP27" s="33"/>
      <c r="AQ27" s="65"/>
      <c r="AR27" s="31"/>
      <c r="AS27" s="90"/>
      <c r="AT27" s="97"/>
      <c r="AU27" s="65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 t="str">
        <f t="shared" si="1"/>
        <v/>
      </c>
      <c r="BL27" s="30"/>
      <c r="BM27" s="30"/>
    </row>
    <row r="28" spans="1:65" ht="25.5">
      <c r="A28" s="26" t="s">
        <v>119</v>
      </c>
      <c r="B28" s="27">
        <v>309</v>
      </c>
      <c r="C28" s="36">
        <v>1</v>
      </c>
      <c r="D28" s="36">
        <v>4</v>
      </c>
      <c r="E28" s="36">
        <v>42</v>
      </c>
      <c r="F28" s="36">
        <v>2</v>
      </c>
      <c r="G28" s="36">
        <v>2</v>
      </c>
      <c r="H28" s="36" t="s">
        <v>119</v>
      </c>
      <c r="I28" s="31"/>
      <c r="J28" s="30">
        <v>0</v>
      </c>
      <c r="K28" s="30"/>
      <c r="L28" s="31" t="str">
        <f>IF(AND(AG28&gt;0, AX28&gt;0),AG28+AX28,"" )</f>
        <v/>
      </c>
      <c r="M28" s="30">
        <v>1</v>
      </c>
      <c r="N28" s="73"/>
      <c r="O28" s="31">
        <f>IF(AND(AI28&gt;0, AZ28&gt;0),AI28+AZ28,"" )</f>
        <v>3.11</v>
      </c>
      <c r="P28" s="30">
        <v>1</v>
      </c>
      <c r="Q28" s="73" t="s">
        <v>62</v>
      </c>
      <c r="R28" s="31">
        <f>IF(AND(AK28&gt;0, BB28&gt;0),AK28+BB28,"" )</f>
        <v>6.1</v>
      </c>
      <c r="S28" s="30">
        <v>1</v>
      </c>
      <c r="T28" s="65" t="s">
        <v>83</v>
      </c>
      <c r="U28" s="32">
        <f>IF(AND(AM28&gt;0, BD28&gt;0),AM28+BD28,"" )</f>
        <v>4.9000000000000004</v>
      </c>
      <c r="V28" s="30"/>
      <c r="W28" s="65" t="s">
        <v>83</v>
      </c>
      <c r="X28" s="32">
        <f>IF(AND(AO28&gt;0, BF28&gt;0),AO28+BF28,"" )</f>
        <v>4.9000000000000004</v>
      </c>
      <c r="Y28" s="30">
        <v>1</v>
      </c>
      <c r="Z28" s="65" t="s">
        <v>83</v>
      </c>
      <c r="AA28" s="30">
        <v>2009</v>
      </c>
      <c r="AB28" s="32">
        <f t="shared" si="0"/>
        <v>4.9000000000000004</v>
      </c>
      <c r="AC28" s="30"/>
      <c r="AD28" s="50">
        <v>2009</v>
      </c>
      <c r="AE28" s="31"/>
      <c r="AF28" s="32"/>
      <c r="AG28" s="31"/>
      <c r="AH28" s="66"/>
      <c r="AI28" s="31">
        <v>0.3</v>
      </c>
      <c r="AJ28" s="66" t="s">
        <v>70</v>
      </c>
      <c r="AK28" s="31">
        <v>1.8</v>
      </c>
      <c r="AL28" s="66" t="s">
        <v>101</v>
      </c>
      <c r="AM28" s="31">
        <v>2.2000000000000002</v>
      </c>
      <c r="AN28" s="66" t="s">
        <v>101</v>
      </c>
      <c r="AO28" s="31">
        <v>1.8</v>
      </c>
      <c r="AP28" s="33">
        <v>2009</v>
      </c>
      <c r="AQ28" s="66" t="s">
        <v>101</v>
      </c>
      <c r="AR28" s="31">
        <v>1.8</v>
      </c>
      <c r="AS28" s="90">
        <v>2009</v>
      </c>
      <c r="AT28" s="98" t="s">
        <v>101</v>
      </c>
      <c r="AU28" s="65"/>
      <c r="AV28" s="30"/>
      <c r="AW28" s="30"/>
      <c r="AX28" s="30"/>
      <c r="AY28" s="30"/>
      <c r="AZ28" s="30">
        <v>2.81</v>
      </c>
      <c r="BA28" s="30" t="s">
        <v>62</v>
      </c>
      <c r="BB28" s="30">
        <v>4.3</v>
      </c>
      <c r="BC28" s="30" t="s">
        <v>102</v>
      </c>
      <c r="BD28" s="30">
        <v>2.7</v>
      </c>
      <c r="BE28" s="30" t="s">
        <v>102</v>
      </c>
      <c r="BF28" s="30">
        <v>3.1</v>
      </c>
      <c r="BG28" s="30" t="s">
        <v>102</v>
      </c>
      <c r="BH28" s="30">
        <v>2009</v>
      </c>
      <c r="BI28" s="30"/>
      <c r="BJ28" s="30"/>
      <c r="BK28" s="30">
        <f t="shared" si="1"/>
        <v>3.1000000000000005</v>
      </c>
      <c r="BL28" s="30" t="s">
        <v>102</v>
      </c>
      <c r="BM28" s="30">
        <v>2009</v>
      </c>
    </row>
    <row r="29" spans="1:65">
      <c r="A29" s="26" t="s">
        <v>120</v>
      </c>
      <c r="B29" s="27">
        <v>215</v>
      </c>
      <c r="C29" s="35">
        <v>1</v>
      </c>
      <c r="D29" s="35">
        <v>2</v>
      </c>
      <c r="E29" s="35">
        <v>123</v>
      </c>
      <c r="F29" s="35">
        <v>2</v>
      </c>
      <c r="G29" s="35">
        <v>4</v>
      </c>
      <c r="H29" s="35" t="s">
        <v>120</v>
      </c>
      <c r="I29" s="31"/>
      <c r="J29" s="30">
        <v>0</v>
      </c>
      <c r="K29" s="30"/>
      <c r="L29" s="31"/>
      <c r="M29" s="30">
        <v>1</v>
      </c>
      <c r="N29" s="73"/>
      <c r="O29" s="31">
        <v>7.12</v>
      </c>
      <c r="P29" s="30">
        <v>1</v>
      </c>
      <c r="Q29" s="73" t="s">
        <v>80</v>
      </c>
      <c r="R29" s="31">
        <v>10.02</v>
      </c>
      <c r="S29" s="30">
        <v>1</v>
      </c>
      <c r="T29" s="65" t="s">
        <v>80</v>
      </c>
      <c r="U29" s="32">
        <v>10.47</v>
      </c>
      <c r="V29" s="30"/>
      <c r="W29" s="65" t="s">
        <v>80</v>
      </c>
      <c r="X29" s="32">
        <v>9.93</v>
      </c>
      <c r="Y29" s="30">
        <v>1</v>
      </c>
      <c r="Z29" s="65" t="s">
        <v>80</v>
      </c>
      <c r="AA29" s="30">
        <v>2006</v>
      </c>
      <c r="AB29" s="32">
        <f t="shared" si="0"/>
        <v>9.93</v>
      </c>
      <c r="AC29" s="30"/>
      <c r="AD29" s="50">
        <v>2006</v>
      </c>
      <c r="AE29" s="31"/>
      <c r="AF29" s="32"/>
      <c r="AG29" s="31" t="str">
        <f>IF(AND(L29&gt;0, AX29&gt;0),L29-AX29,"" )</f>
        <v/>
      </c>
      <c r="AH29" s="66"/>
      <c r="AI29" s="31">
        <f>IF(AND(O29&gt;0, AZ29&gt;0),O29-AZ29,"" )</f>
        <v>3.98</v>
      </c>
      <c r="AJ29" s="65" t="s">
        <v>80</v>
      </c>
      <c r="AK29" s="31">
        <f>IF(AND(R29&gt;0, BB29&gt;0),R29-BB29,"" )</f>
        <v>7.1</v>
      </c>
      <c r="AL29" s="65" t="s">
        <v>80</v>
      </c>
      <c r="AM29" s="31">
        <f>IF(AND(U29&gt;0, BD29&gt;0),U29-BD29,"" )</f>
        <v>7</v>
      </c>
      <c r="AN29" s="65" t="s">
        <v>80</v>
      </c>
      <c r="AO29" s="31">
        <f>X29-BF29</f>
        <v>6.74</v>
      </c>
      <c r="AP29" s="33">
        <v>2006</v>
      </c>
      <c r="AQ29" s="65" t="s">
        <v>80</v>
      </c>
      <c r="AR29" s="31">
        <v>6.74</v>
      </c>
      <c r="AS29" s="90">
        <v>2006</v>
      </c>
      <c r="AT29" s="97" t="s">
        <v>80</v>
      </c>
      <c r="AU29" s="65"/>
      <c r="AV29" s="30"/>
      <c r="AW29" s="30"/>
      <c r="AX29" s="30">
        <v>1.1000000000000001</v>
      </c>
      <c r="AY29" s="30" t="s">
        <v>70</v>
      </c>
      <c r="AZ29" s="30">
        <v>3.14</v>
      </c>
      <c r="BA29" s="30" t="s">
        <v>80</v>
      </c>
      <c r="BB29" s="30">
        <v>2.92</v>
      </c>
      <c r="BC29" s="30" t="s">
        <v>80</v>
      </c>
      <c r="BD29" s="30">
        <v>3.47</v>
      </c>
      <c r="BE29" s="30" t="s">
        <v>80</v>
      </c>
      <c r="BF29" s="30">
        <v>3.19</v>
      </c>
      <c r="BG29" s="30" t="s">
        <v>80</v>
      </c>
      <c r="BH29" s="30">
        <v>2006</v>
      </c>
      <c r="BI29" s="30"/>
      <c r="BJ29" s="30"/>
      <c r="BK29" s="30">
        <f t="shared" si="1"/>
        <v>3.1899999999999995</v>
      </c>
      <c r="BL29" s="30" t="s">
        <v>80</v>
      </c>
      <c r="BM29" s="30">
        <v>2006</v>
      </c>
    </row>
    <row r="30" spans="1:65" ht="17.25">
      <c r="A30" s="26" t="s">
        <v>121</v>
      </c>
      <c r="B30" s="27">
        <v>410</v>
      </c>
      <c r="C30" s="34">
        <v>1</v>
      </c>
      <c r="D30" s="34">
        <v>7</v>
      </c>
      <c r="E30" s="34">
        <v>3</v>
      </c>
      <c r="F30" s="34"/>
      <c r="G30" s="34"/>
      <c r="H30" s="34"/>
      <c r="I30" s="31"/>
      <c r="J30" s="30"/>
      <c r="K30" s="30"/>
      <c r="L30" s="31"/>
      <c r="M30" s="30"/>
      <c r="N30" s="73"/>
      <c r="O30" s="31" t="str">
        <f>IF(AND(AI30&gt;0, AZ30&gt;0),AI30+AZ30,"" )</f>
        <v/>
      </c>
      <c r="P30" s="30"/>
      <c r="Q30" s="73"/>
      <c r="R30" s="31">
        <v>13.02</v>
      </c>
      <c r="S30" s="30"/>
      <c r="T30" s="81" t="s">
        <v>122</v>
      </c>
      <c r="U30" s="32">
        <v>14.01</v>
      </c>
      <c r="V30" s="30"/>
      <c r="W30" s="65" t="s">
        <v>122</v>
      </c>
      <c r="X30" s="32">
        <v>13.5</v>
      </c>
      <c r="Y30" s="30"/>
      <c r="Z30" s="65" t="s">
        <v>122</v>
      </c>
      <c r="AA30" s="30">
        <v>2006</v>
      </c>
      <c r="AB30" s="32">
        <f t="shared" si="0"/>
        <v>13.5</v>
      </c>
      <c r="AC30" s="30"/>
      <c r="AD30" s="50">
        <v>2006</v>
      </c>
      <c r="AE30" s="33"/>
      <c r="AF30" s="30"/>
      <c r="AG30" s="33"/>
      <c r="AH30" s="65"/>
      <c r="AI30" s="33"/>
      <c r="AJ30" s="65"/>
      <c r="AK30" s="31">
        <f>IF(AND(R30&gt;0, BB30&gt;0),R30-BB30,"" )</f>
        <v>7.4799999999999995</v>
      </c>
      <c r="AL30" s="65" t="s">
        <v>122</v>
      </c>
      <c r="AM30" s="31">
        <f>IF(AND(U30&gt;0, BD30&gt;0),U30-BD30,"" )</f>
        <v>9</v>
      </c>
      <c r="AN30" s="65" t="s">
        <v>122</v>
      </c>
      <c r="AO30" s="31">
        <f>X30-BF30</f>
        <v>8.2800000000000011</v>
      </c>
      <c r="AP30" s="30">
        <v>2006</v>
      </c>
      <c r="AQ30" s="65" t="s">
        <v>122</v>
      </c>
      <c r="AR30" s="31">
        <v>8.2799999999999994</v>
      </c>
      <c r="AS30" s="90">
        <v>2006</v>
      </c>
      <c r="AT30" s="97" t="s">
        <v>122</v>
      </c>
      <c r="AU30" s="65"/>
      <c r="AV30" s="30"/>
      <c r="AW30" s="30"/>
      <c r="AX30" s="30"/>
      <c r="AY30" s="30"/>
      <c r="AZ30" s="30">
        <v>4.99</v>
      </c>
      <c r="BA30" s="30" t="s">
        <v>67</v>
      </c>
      <c r="BB30" s="30">
        <v>5.54</v>
      </c>
      <c r="BC30" s="30" t="s">
        <v>67</v>
      </c>
      <c r="BD30" s="30">
        <v>5.01</v>
      </c>
      <c r="BE30" s="30" t="s">
        <v>67</v>
      </c>
      <c r="BF30" s="30">
        <v>5.22</v>
      </c>
      <c r="BG30" s="30" t="s">
        <v>67</v>
      </c>
      <c r="BH30" s="30">
        <v>2006</v>
      </c>
      <c r="BI30" s="30"/>
      <c r="BJ30" s="30"/>
      <c r="BK30" s="30">
        <f t="shared" si="1"/>
        <v>5.2200000000000006</v>
      </c>
      <c r="BL30" s="30" t="s">
        <v>67</v>
      </c>
      <c r="BM30" s="30">
        <v>2006</v>
      </c>
    </row>
    <row r="31" spans="1:65">
      <c r="A31" s="26" t="s">
        <v>123</v>
      </c>
      <c r="B31" s="27">
        <v>19</v>
      </c>
      <c r="C31" s="34">
        <v>1</v>
      </c>
      <c r="D31" s="34">
        <v>7</v>
      </c>
      <c r="E31" s="34">
        <v>3</v>
      </c>
      <c r="F31" s="34">
        <v>3</v>
      </c>
      <c r="G31" s="34">
        <v>1</v>
      </c>
      <c r="H31" s="34" t="s">
        <v>124</v>
      </c>
      <c r="I31" s="31">
        <v>4</v>
      </c>
      <c r="J31" s="30">
        <v>1</v>
      </c>
      <c r="K31" s="30"/>
      <c r="L31" s="31"/>
      <c r="M31" s="30">
        <v>1</v>
      </c>
      <c r="N31" s="73"/>
      <c r="O31" s="31">
        <f>IF(AND(AI31&gt;0, AZ31&gt;0),AI31+AZ31,"" )</f>
        <v>1.73</v>
      </c>
      <c r="P31" s="30">
        <v>1</v>
      </c>
      <c r="Q31" s="74" t="s">
        <v>125</v>
      </c>
      <c r="R31" s="31">
        <f>IF(AND(AK31&gt;0, BB31&gt;0),AK31+BB31,"" )</f>
        <v>2.34</v>
      </c>
      <c r="S31" s="30">
        <v>1</v>
      </c>
      <c r="T31" s="66" t="s">
        <v>125</v>
      </c>
      <c r="U31" s="32">
        <f t="shared" ref="U31" si="6">IF(AND(AM31&gt;0, BD31&gt;0),AM31+BD31,"" )</f>
        <v>4.71</v>
      </c>
      <c r="V31" s="30"/>
      <c r="W31" s="66" t="s">
        <v>125</v>
      </c>
      <c r="X31" s="32">
        <f>IF(AND(AO31&gt;0, BF31&gt;0),AO31+BF31,"" )</f>
        <v>6.0600000000000005</v>
      </c>
      <c r="Y31" s="30" t="s">
        <v>60</v>
      </c>
      <c r="Z31" s="66" t="s">
        <v>125</v>
      </c>
      <c r="AA31" s="30">
        <v>2009</v>
      </c>
      <c r="AB31" s="32">
        <f t="shared" si="0"/>
        <v>6.0600000000000005</v>
      </c>
      <c r="AC31" s="32"/>
      <c r="AD31" s="50">
        <v>2009</v>
      </c>
      <c r="AE31" s="31"/>
      <c r="AF31" s="32"/>
      <c r="AG31" s="31"/>
      <c r="AH31" s="66"/>
      <c r="AI31" s="31">
        <v>0.33</v>
      </c>
      <c r="AJ31" s="66" t="s">
        <v>125</v>
      </c>
      <c r="AK31" s="31">
        <v>0.34</v>
      </c>
      <c r="AL31" s="66" t="s">
        <v>125</v>
      </c>
      <c r="AM31" s="31">
        <v>2.21</v>
      </c>
      <c r="AN31" s="66" t="s">
        <v>125</v>
      </c>
      <c r="AO31" s="31">
        <v>3.16</v>
      </c>
      <c r="AP31" s="33">
        <v>2009</v>
      </c>
      <c r="AQ31" s="66" t="s">
        <v>125</v>
      </c>
      <c r="AR31" s="31">
        <v>3.16</v>
      </c>
      <c r="AS31" s="90">
        <v>2009</v>
      </c>
      <c r="AT31" s="98" t="s">
        <v>125</v>
      </c>
      <c r="AU31" s="65"/>
      <c r="AV31" s="30"/>
      <c r="AW31" s="30"/>
      <c r="AX31" s="30"/>
      <c r="AY31" s="30"/>
      <c r="AZ31" s="30">
        <v>1.4</v>
      </c>
      <c r="BA31" s="32" t="s">
        <v>125</v>
      </c>
      <c r="BB31" s="30">
        <v>2</v>
      </c>
      <c r="BC31" s="32" t="s">
        <v>125</v>
      </c>
      <c r="BD31" s="30">
        <v>2.5</v>
      </c>
      <c r="BE31" s="32" t="s">
        <v>125</v>
      </c>
      <c r="BF31" s="30">
        <v>2.9</v>
      </c>
      <c r="BG31" s="32" t="s">
        <v>125</v>
      </c>
      <c r="BH31" s="30">
        <v>2009</v>
      </c>
      <c r="BI31" s="30"/>
      <c r="BJ31" s="30"/>
      <c r="BK31" s="30">
        <f t="shared" si="1"/>
        <v>2.9000000000000004</v>
      </c>
      <c r="BL31" s="32" t="s">
        <v>125</v>
      </c>
      <c r="BM31" s="30">
        <v>2009</v>
      </c>
    </row>
    <row r="32" spans="1:65">
      <c r="A32" s="26" t="s">
        <v>126</v>
      </c>
      <c r="B32" s="27">
        <v>217</v>
      </c>
      <c r="C32" s="35">
        <v>1</v>
      </c>
      <c r="D32" s="35">
        <v>2</v>
      </c>
      <c r="E32" s="35">
        <v>124</v>
      </c>
      <c r="F32" s="35">
        <v>3</v>
      </c>
      <c r="G32" s="35">
        <v>4</v>
      </c>
      <c r="H32" s="35" t="s">
        <v>126</v>
      </c>
      <c r="I32" s="31">
        <v>7.2</v>
      </c>
      <c r="J32" s="30">
        <v>1</v>
      </c>
      <c r="K32" s="30" t="s">
        <v>70</v>
      </c>
      <c r="L32" s="31">
        <v>13.65</v>
      </c>
      <c r="M32" s="30">
        <v>1</v>
      </c>
      <c r="N32" s="73" t="s">
        <v>80</v>
      </c>
      <c r="O32" s="31">
        <v>15.48</v>
      </c>
      <c r="P32" s="30">
        <v>1</v>
      </c>
      <c r="Q32" s="73" t="s">
        <v>80</v>
      </c>
      <c r="R32" s="31">
        <v>16.260000000000002</v>
      </c>
      <c r="S32" s="30">
        <v>1</v>
      </c>
      <c r="T32" s="65" t="s">
        <v>80</v>
      </c>
      <c r="U32" s="32">
        <v>17.96</v>
      </c>
      <c r="V32" s="30"/>
      <c r="W32" s="65" t="s">
        <v>80</v>
      </c>
      <c r="X32" s="32">
        <v>20.440000000000001</v>
      </c>
      <c r="Y32" s="30">
        <v>1</v>
      </c>
      <c r="Z32" s="65" t="s">
        <v>80</v>
      </c>
      <c r="AA32" s="30">
        <v>2008</v>
      </c>
      <c r="AB32" s="32">
        <f t="shared" si="0"/>
        <v>20.440000000000001</v>
      </c>
      <c r="AC32" s="30"/>
      <c r="AD32" s="50">
        <v>2008</v>
      </c>
      <c r="AE32" s="31">
        <v>5.6</v>
      </c>
      <c r="AF32" s="32"/>
      <c r="AG32" s="31">
        <f>IF(AND(L32&gt;0, AX32&gt;0),L32-AX32,"" )</f>
        <v>10.06</v>
      </c>
      <c r="AH32" s="66"/>
      <c r="AI32" s="31">
        <f>IF(AND(O32&gt;0, AZ32&gt;0),O32-AZ32,"" )</f>
        <v>11.02</v>
      </c>
      <c r="AJ32" s="65" t="s">
        <v>80</v>
      </c>
      <c r="AK32" s="31">
        <f>IF(AND(R32&gt;0, BB32&gt;0),R32-BB32,"" )</f>
        <v>12.360000000000001</v>
      </c>
      <c r="AL32" s="65" t="s">
        <v>80</v>
      </c>
      <c r="AM32" s="31">
        <f>IF(AND(U32&gt;0, BD32&gt;0),U32-BD32,"" )</f>
        <v>13.64</v>
      </c>
      <c r="AN32" s="65" t="s">
        <v>80</v>
      </c>
      <c r="AO32" s="31">
        <f>X32-BF32</f>
        <v>15.5</v>
      </c>
      <c r="AP32" s="33">
        <v>2008</v>
      </c>
      <c r="AQ32" s="65" t="s">
        <v>80</v>
      </c>
      <c r="AR32" s="31">
        <v>15.5</v>
      </c>
      <c r="AS32" s="90">
        <v>2008</v>
      </c>
      <c r="AT32" s="97" t="s">
        <v>80</v>
      </c>
      <c r="AU32" s="65"/>
      <c r="AV32" s="30">
        <v>1.6</v>
      </c>
      <c r="AW32" s="30" t="s">
        <v>70</v>
      </c>
      <c r="AX32" s="30">
        <v>3.59</v>
      </c>
      <c r="AY32" s="30" t="s">
        <v>80</v>
      </c>
      <c r="AZ32" s="30">
        <v>4.46</v>
      </c>
      <c r="BA32" s="30" t="s">
        <v>80</v>
      </c>
      <c r="BB32" s="30">
        <v>3.9</v>
      </c>
      <c r="BC32" s="30" t="s">
        <v>80</v>
      </c>
      <c r="BD32" s="30">
        <v>4.32</v>
      </c>
      <c r="BE32" s="30" t="s">
        <v>80</v>
      </c>
      <c r="BF32" s="30">
        <v>4.9400000000000004</v>
      </c>
      <c r="BG32" s="30" t="s">
        <v>80</v>
      </c>
      <c r="BH32" s="30">
        <v>2008</v>
      </c>
      <c r="BI32" s="30"/>
      <c r="BJ32" s="30"/>
      <c r="BK32" s="30">
        <f t="shared" si="1"/>
        <v>4.9400000000000013</v>
      </c>
      <c r="BL32" s="30" t="s">
        <v>80</v>
      </c>
      <c r="BM32" s="30">
        <v>2008</v>
      </c>
    </row>
    <row r="33" spans="1:65" ht="25.5">
      <c r="A33" s="26" t="s">
        <v>127</v>
      </c>
      <c r="B33" s="27">
        <v>311</v>
      </c>
      <c r="C33" s="36">
        <v>1</v>
      </c>
      <c r="D33" s="36">
        <v>4</v>
      </c>
      <c r="E33" s="36">
        <v>41</v>
      </c>
      <c r="F33" s="36"/>
      <c r="G33" s="36"/>
      <c r="H33" s="36" t="s">
        <v>127</v>
      </c>
      <c r="I33" s="31"/>
      <c r="J33" s="30"/>
      <c r="K33" s="30"/>
      <c r="L33" s="31">
        <f>IF(AND(AG33&gt;0, AX33&gt;0),AG33+AX33,"" )</f>
        <v>2.7</v>
      </c>
      <c r="M33" s="30">
        <v>1</v>
      </c>
      <c r="N33" s="73" t="s">
        <v>83</v>
      </c>
      <c r="O33" s="31">
        <f>IF(AND(AI33&gt;0, AZ33&gt;0),AI33+AZ33,"" )</f>
        <v>3.5999999999999996</v>
      </c>
      <c r="P33" s="30">
        <v>1</v>
      </c>
      <c r="Q33" s="73" t="s">
        <v>83</v>
      </c>
      <c r="R33" s="31">
        <f t="shared" ref="R33:R38" si="7">IF(AND(AK33&gt;0, BB33&gt;0),AK33+BB33,"" )</f>
        <v>3.3</v>
      </c>
      <c r="S33" s="30">
        <v>1</v>
      </c>
      <c r="T33" s="65" t="s">
        <v>83</v>
      </c>
      <c r="U33" s="32">
        <f t="shared" ref="U33:U38" si="8">IF(AND(AM33&gt;0, BD33&gt;0),AM33+BD33,"" )</f>
        <v>2.1</v>
      </c>
      <c r="V33" s="30">
        <v>1</v>
      </c>
      <c r="W33" s="65" t="s">
        <v>83</v>
      </c>
      <c r="X33" s="32"/>
      <c r="Y33" s="30"/>
      <c r="Z33" s="65" t="s">
        <v>83</v>
      </c>
      <c r="AA33" s="30">
        <v>2004</v>
      </c>
      <c r="AB33" s="32">
        <v>2.1</v>
      </c>
      <c r="AC33" s="30"/>
      <c r="AD33" s="50">
        <v>2004</v>
      </c>
      <c r="AE33" s="31"/>
      <c r="AF33" s="32"/>
      <c r="AG33" s="31">
        <v>1.1000000000000001</v>
      </c>
      <c r="AH33" s="66" t="s">
        <v>101</v>
      </c>
      <c r="AI33" s="31">
        <v>1.3</v>
      </c>
      <c r="AJ33" s="66" t="s">
        <v>101</v>
      </c>
      <c r="AK33" s="31">
        <v>1.2</v>
      </c>
      <c r="AL33" s="66" t="s">
        <v>101</v>
      </c>
      <c r="AM33" s="31">
        <v>0.8</v>
      </c>
      <c r="AN33" s="66" t="s">
        <v>101</v>
      </c>
      <c r="AO33" s="31"/>
      <c r="AP33" s="33">
        <v>2004</v>
      </c>
      <c r="AQ33" s="66" t="s">
        <v>101</v>
      </c>
      <c r="AR33" s="31">
        <v>0.8</v>
      </c>
      <c r="AS33" s="90">
        <v>2004</v>
      </c>
      <c r="AT33" s="98" t="s">
        <v>101</v>
      </c>
      <c r="AU33" s="65"/>
      <c r="AV33" s="30"/>
      <c r="AW33" s="30"/>
      <c r="AX33" s="30">
        <v>1.6</v>
      </c>
      <c r="AY33" s="30" t="s">
        <v>102</v>
      </c>
      <c r="AZ33" s="30">
        <v>2.2999999999999998</v>
      </c>
      <c r="BA33" s="30" t="s">
        <v>102</v>
      </c>
      <c r="BB33" s="30">
        <v>2.1</v>
      </c>
      <c r="BC33" s="30" t="s">
        <v>102</v>
      </c>
      <c r="BD33" s="30">
        <v>1.3</v>
      </c>
      <c r="BE33" s="30" t="s">
        <v>102</v>
      </c>
      <c r="BF33" s="30"/>
      <c r="BG33" s="30" t="s">
        <v>102</v>
      </c>
      <c r="BH33" s="30">
        <v>2004</v>
      </c>
      <c r="BI33" s="30"/>
      <c r="BJ33" s="30"/>
      <c r="BK33" s="30">
        <f t="shared" si="1"/>
        <v>1.3</v>
      </c>
      <c r="BL33" s="30" t="s">
        <v>102</v>
      </c>
      <c r="BM33" s="30">
        <v>2004</v>
      </c>
    </row>
    <row r="34" spans="1:65">
      <c r="A34" s="26" t="s">
        <v>128</v>
      </c>
      <c r="B34" s="27">
        <v>411</v>
      </c>
      <c r="C34" s="38">
        <v>1</v>
      </c>
      <c r="D34" s="38">
        <v>6</v>
      </c>
      <c r="E34" s="38">
        <v>81</v>
      </c>
      <c r="F34" s="38">
        <v>3</v>
      </c>
      <c r="G34" s="38">
        <v>3</v>
      </c>
      <c r="H34" s="38" t="s">
        <v>128</v>
      </c>
      <c r="I34" s="31"/>
      <c r="J34" s="30">
        <v>0</v>
      </c>
      <c r="K34" s="30"/>
      <c r="L34" s="31">
        <v>10.9</v>
      </c>
      <c r="M34" s="30">
        <v>1</v>
      </c>
      <c r="N34" s="73" t="s">
        <v>70</v>
      </c>
      <c r="O34" s="31">
        <v>11</v>
      </c>
      <c r="P34" s="30">
        <v>1</v>
      </c>
      <c r="Q34" s="73" t="s">
        <v>245</v>
      </c>
      <c r="R34" s="31">
        <f t="shared" si="7"/>
        <v>13.72</v>
      </c>
      <c r="S34" s="30">
        <v>1</v>
      </c>
      <c r="T34" s="65" t="s">
        <v>129</v>
      </c>
      <c r="U34" s="32">
        <f t="shared" si="8"/>
        <v>15.1</v>
      </c>
      <c r="V34" s="30"/>
      <c r="W34" s="65" t="s">
        <v>129</v>
      </c>
      <c r="X34" s="32">
        <f>IF(AND(AO34&gt;0, BF34&gt;0),AO34+BF34,"" )</f>
        <v>15.48</v>
      </c>
      <c r="Y34" s="30">
        <v>1</v>
      </c>
      <c r="Z34" s="65" t="s">
        <v>129</v>
      </c>
      <c r="AA34" s="30">
        <v>2008</v>
      </c>
      <c r="AB34" s="32">
        <f t="shared" si="0"/>
        <v>15.48</v>
      </c>
      <c r="AC34" s="30"/>
      <c r="AD34" s="50">
        <v>2008</v>
      </c>
      <c r="AE34" s="31"/>
      <c r="AF34" s="32"/>
      <c r="AG34" s="31"/>
      <c r="AH34" s="66"/>
      <c r="AI34" s="31">
        <v>9.5</v>
      </c>
      <c r="AJ34" s="66" t="s">
        <v>93</v>
      </c>
      <c r="AK34" s="31">
        <v>10.14</v>
      </c>
      <c r="AL34" s="65" t="s">
        <v>129</v>
      </c>
      <c r="AM34" s="31">
        <v>11.28</v>
      </c>
      <c r="AN34" s="65" t="s">
        <v>129</v>
      </c>
      <c r="AO34" s="31">
        <v>11.49</v>
      </c>
      <c r="AP34" s="33">
        <v>2008</v>
      </c>
      <c r="AQ34" s="65" t="s">
        <v>130</v>
      </c>
      <c r="AR34" s="31">
        <v>11.49</v>
      </c>
      <c r="AS34" s="90">
        <v>2008</v>
      </c>
      <c r="AT34" s="97" t="s">
        <v>130</v>
      </c>
      <c r="AU34" s="65"/>
      <c r="AV34" s="30"/>
      <c r="AW34" s="30"/>
      <c r="AX34" s="30"/>
      <c r="AY34" s="30"/>
      <c r="AZ34" s="30">
        <v>3.74</v>
      </c>
      <c r="BA34" s="30" t="s">
        <v>67</v>
      </c>
      <c r="BB34" s="30">
        <v>3.58</v>
      </c>
      <c r="BC34" s="30" t="s">
        <v>67</v>
      </c>
      <c r="BD34" s="30">
        <v>3.82</v>
      </c>
      <c r="BE34" s="30" t="s">
        <v>129</v>
      </c>
      <c r="BF34" s="30">
        <v>3.99</v>
      </c>
      <c r="BG34" s="30" t="s">
        <v>130</v>
      </c>
      <c r="BH34" s="30">
        <v>2008</v>
      </c>
      <c r="BI34" s="30"/>
      <c r="BJ34" s="30"/>
      <c r="BK34" s="30">
        <f t="shared" si="1"/>
        <v>3.99</v>
      </c>
      <c r="BL34" s="30" t="s">
        <v>130</v>
      </c>
      <c r="BM34" s="30">
        <v>2008</v>
      </c>
    </row>
    <row r="35" spans="1:65">
      <c r="A35" s="26" t="s">
        <v>131</v>
      </c>
      <c r="B35" s="27">
        <v>20</v>
      </c>
      <c r="C35" s="34">
        <v>1</v>
      </c>
      <c r="D35" s="34">
        <v>7</v>
      </c>
      <c r="E35" s="34">
        <v>4</v>
      </c>
      <c r="F35" s="34">
        <v>1</v>
      </c>
      <c r="G35" s="34">
        <v>1</v>
      </c>
      <c r="H35" s="34" t="s">
        <v>131</v>
      </c>
      <c r="I35" s="31"/>
      <c r="J35" s="30">
        <v>0</v>
      </c>
      <c r="K35" s="30"/>
      <c r="L35" s="31" t="str">
        <f>IF(AND(AG35&gt;0, AX35&gt;0),AG35+AX35,"" )</f>
        <v/>
      </c>
      <c r="M35" s="30"/>
      <c r="N35" s="73"/>
      <c r="O35" s="31">
        <f>IF(AND(AI35&gt;0, AZ35&gt;0),AI35+AZ35,"" )</f>
        <v>2.4299999999999997</v>
      </c>
      <c r="P35" s="30">
        <v>1</v>
      </c>
      <c r="Q35" s="74" t="s">
        <v>93</v>
      </c>
      <c r="R35" s="31">
        <f t="shared" si="7"/>
        <v>3.52</v>
      </c>
      <c r="S35" s="30">
        <v>1</v>
      </c>
      <c r="T35" s="66" t="s">
        <v>93</v>
      </c>
      <c r="U35" s="32">
        <f t="shared" si="8"/>
        <v>5.09</v>
      </c>
      <c r="V35" s="30"/>
      <c r="W35" s="66" t="s">
        <v>93</v>
      </c>
      <c r="X35" s="32">
        <f>IF(AND(AO35&gt;0, BF35&gt;0),AO35+BF35,"" )</f>
        <v>5.09</v>
      </c>
      <c r="Y35" s="30">
        <v>1</v>
      </c>
      <c r="Z35" s="66" t="s">
        <v>93</v>
      </c>
      <c r="AA35" s="30">
        <v>2008</v>
      </c>
      <c r="AB35" s="32">
        <f t="shared" si="0"/>
        <v>5.09</v>
      </c>
      <c r="AC35" s="30"/>
      <c r="AD35" s="50">
        <v>2008</v>
      </c>
      <c r="AE35" s="31"/>
      <c r="AF35" s="32"/>
      <c r="AG35" s="31">
        <v>0.65</v>
      </c>
      <c r="AH35" s="66" t="s">
        <v>116</v>
      </c>
      <c r="AI35" s="31">
        <v>0.77</v>
      </c>
      <c r="AJ35" s="66" t="s">
        <v>104</v>
      </c>
      <c r="AK35" s="31">
        <v>1.5</v>
      </c>
      <c r="AL35" s="66" t="s">
        <v>93</v>
      </c>
      <c r="AM35" s="31">
        <v>1.1000000000000001</v>
      </c>
      <c r="AN35" s="66" t="s">
        <v>93</v>
      </c>
      <c r="AO35" s="31">
        <v>1.6</v>
      </c>
      <c r="AP35" s="33">
        <v>2008</v>
      </c>
      <c r="AQ35" s="65" t="s">
        <v>93</v>
      </c>
      <c r="AR35" s="31">
        <v>1.6</v>
      </c>
      <c r="AS35" s="90">
        <v>2008</v>
      </c>
      <c r="AT35" s="97" t="s">
        <v>93</v>
      </c>
      <c r="AU35" s="65"/>
      <c r="AV35" s="30"/>
      <c r="AW35" s="30"/>
      <c r="AX35" s="30"/>
      <c r="AY35" s="30"/>
      <c r="AZ35" s="30">
        <v>1.66</v>
      </c>
      <c r="BA35" s="30" t="s">
        <v>67</v>
      </c>
      <c r="BB35" s="30">
        <v>2.02</v>
      </c>
      <c r="BC35" s="30" t="s">
        <v>67</v>
      </c>
      <c r="BD35" s="30">
        <v>3.99</v>
      </c>
      <c r="BE35" s="30" t="s">
        <v>67</v>
      </c>
      <c r="BF35" s="30">
        <v>3.49</v>
      </c>
      <c r="BG35" s="30" t="s">
        <v>67</v>
      </c>
      <c r="BH35" s="30">
        <v>2008</v>
      </c>
      <c r="BI35" s="30"/>
      <c r="BJ35" s="30"/>
      <c r="BK35" s="30">
        <f t="shared" si="1"/>
        <v>3.4899999999999998</v>
      </c>
      <c r="BL35" s="30" t="s">
        <v>67</v>
      </c>
      <c r="BM35" s="30">
        <v>2008</v>
      </c>
    </row>
    <row r="36" spans="1:65">
      <c r="A36" s="26" t="s">
        <v>132</v>
      </c>
      <c r="B36" s="27">
        <v>21</v>
      </c>
      <c r="C36" s="34">
        <v>1</v>
      </c>
      <c r="D36" s="34">
        <v>7</v>
      </c>
      <c r="E36" s="34">
        <v>5</v>
      </c>
      <c r="F36" s="34">
        <v>1</v>
      </c>
      <c r="G36" s="34">
        <v>1</v>
      </c>
      <c r="H36" s="34" t="s">
        <v>132</v>
      </c>
      <c r="I36" s="31"/>
      <c r="J36" s="30">
        <v>0</v>
      </c>
      <c r="K36" s="30"/>
      <c r="L36" s="31">
        <v>1.75</v>
      </c>
      <c r="M36" s="30">
        <v>1</v>
      </c>
      <c r="N36" s="73"/>
      <c r="O36" s="31">
        <f>IF(AND(AI36&gt;0, AZ36&gt;0),AI36+AZ36,"" )</f>
        <v>3.3000000000000003</v>
      </c>
      <c r="P36" s="30">
        <v>1</v>
      </c>
      <c r="Q36" s="73" t="s">
        <v>66</v>
      </c>
      <c r="R36" s="31">
        <f t="shared" si="7"/>
        <v>3.01</v>
      </c>
      <c r="S36" s="30">
        <v>1</v>
      </c>
      <c r="T36" s="66" t="s">
        <v>93</v>
      </c>
      <c r="U36" s="32">
        <f t="shared" si="8"/>
        <v>4.9799999999999995</v>
      </c>
      <c r="V36" s="30"/>
      <c r="W36" s="66" t="s">
        <v>93</v>
      </c>
      <c r="X36" s="32">
        <f>IF(AND(AO36&gt;0, BF36&gt;0),AO36+BF36,"" )</f>
        <v>7.33</v>
      </c>
      <c r="Y36" s="30">
        <v>1</v>
      </c>
      <c r="Z36" s="66" t="s">
        <v>93</v>
      </c>
      <c r="AA36" s="30">
        <v>2010</v>
      </c>
      <c r="AB36" s="32">
        <f t="shared" si="0"/>
        <v>7.33</v>
      </c>
      <c r="AC36" s="30"/>
      <c r="AD36" s="50">
        <v>2010</v>
      </c>
      <c r="AE36" s="31"/>
      <c r="AF36" s="32"/>
      <c r="AG36" s="31">
        <v>0.91</v>
      </c>
      <c r="AH36" s="66" t="s">
        <v>116</v>
      </c>
      <c r="AI36" s="31">
        <v>2.2200000000000002</v>
      </c>
      <c r="AJ36" s="66" t="s">
        <v>66</v>
      </c>
      <c r="AK36" s="31">
        <v>0.9</v>
      </c>
      <c r="AL36" s="66" t="s">
        <v>93</v>
      </c>
      <c r="AM36" s="31">
        <v>1.2</v>
      </c>
      <c r="AN36" s="66" t="s">
        <v>93</v>
      </c>
      <c r="AO36" s="31">
        <v>1.3</v>
      </c>
      <c r="AP36" s="33">
        <v>2010</v>
      </c>
      <c r="AQ36" s="65" t="s">
        <v>93</v>
      </c>
      <c r="AR36" s="31">
        <v>1.3</v>
      </c>
      <c r="AS36" s="90">
        <v>2010</v>
      </c>
      <c r="AT36" s="97" t="s">
        <v>93</v>
      </c>
      <c r="AU36" s="65"/>
      <c r="AV36" s="30"/>
      <c r="AW36" s="30"/>
      <c r="AX36" s="30">
        <v>0.8</v>
      </c>
      <c r="AY36" s="30"/>
      <c r="AZ36" s="30">
        <v>1.08</v>
      </c>
      <c r="BA36" s="32" t="s">
        <v>66</v>
      </c>
      <c r="BB36" s="30">
        <v>2.11</v>
      </c>
      <c r="BC36" s="30" t="s">
        <v>67</v>
      </c>
      <c r="BD36" s="30">
        <v>3.78</v>
      </c>
      <c r="BE36" s="30" t="s">
        <v>67</v>
      </c>
      <c r="BF36" s="30">
        <v>6.03</v>
      </c>
      <c r="BG36" s="30" t="s">
        <v>67</v>
      </c>
      <c r="BH36" s="30">
        <v>2009</v>
      </c>
      <c r="BI36" s="30"/>
      <c r="BJ36" s="30"/>
      <c r="BK36" s="30">
        <f t="shared" si="1"/>
        <v>6.03</v>
      </c>
      <c r="BL36" s="30" t="s">
        <v>67</v>
      </c>
      <c r="BM36" s="30">
        <v>2009</v>
      </c>
    </row>
    <row r="37" spans="1:65" ht="25.5">
      <c r="A37" s="26" t="s">
        <v>133</v>
      </c>
      <c r="B37" s="27">
        <v>313</v>
      </c>
      <c r="C37" s="36">
        <v>1</v>
      </c>
      <c r="D37" s="36">
        <v>4</v>
      </c>
      <c r="E37" s="36">
        <v>43</v>
      </c>
      <c r="F37" s="36">
        <v>1</v>
      </c>
      <c r="G37" s="36">
        <v>2</v>
      </c>
      <c r="H37" s="36" t="s">
        <v>133</v>
      </c>
      <c r="I37" s="31"/>
      <c r="J37" s="30">
        <v>0</v>
      </c>
      <c r="K37" s="30"/>
      <c r="L37" s="31">
        <v>1.8</v>
      </c>
      <c r="M37" s="30">
        <v>1</v>
      </c>
      <c r="N37" s="73" t="s">
        <v>83</v>
      </c>
      <c r="O37" s="31">
        <f>IF(AND(AI37&gt;0, AZ37&gt;0),AI37+AZ37,"" )</f>
        <v>0.6</v>
      </c>
      <c r="P37" s="30">
        <v>1</v>
      </c>
      <c r="Q37" s="73" t="s">
        <v>83</v>
      </c>
      <c r="R37" s="31">
        <f t="shared" si="7"/>
        <v>1.1000000000000001</v>
      </c>
      <c r="S37" s="30">
        <v>1</v>
      </c>
      <c r="T37" s="65" t="s">
        <v>83</v>
      </c>
      <c r="U37" s="32">
        <f t="shared" si="8"/>
        <v>1.6</v>
      </c>
      <c r="V37" s="30">
        <v>1</v>
      </c>
      <c r="W37" s="65" t="s">
        <v>83</v>
      </c>
      <c r="X37" s="32">
        <f>IF(AND(AO37&gt;0, BF37&gt;0),AO37+BF37,"" )</f>
        <v>2.6799999999999997</v>
      </c>
      <c r="Y37" s="30">
        <v>1</v>
      </c>
      <c r="Z37" s="65" t="s">
        <v>83</v>
      </c>
      <c r="AA37" s="30">
        <v>2009</v>
      </c>
      <c r="AB37" s="32">
        <f t="shared" si="0"/>
        <v>2.6799999999999997</v>
      </c>
      <c r="AC37" s="30"/>
      <c r="AD37" s="50">
        <v>2010</v>
      </c>
      <c r="AE37" s="31"/>
      <c r="AF37" s="32"/>
      <c r="AG37" s="31"/>
      <c r="AH37" s="66"/>
      <c r="AI37" s="31">
        <v>0.3</v>
      </c>
      <c r="AJ37" s="66" t="s">
        <v>101</v>
      </c>
      <c r="AK37" s="31">
        <v>0.2</v>
      </c>
      <c r="AL37" s="66" t="s">
        <v>101</v>
      </c>
      <c r="AM37" s="31">
        <v>0.7</v>
      </c>
      <c r="AN37" s="66" t="s">
        <v>101</v>
      </c>
      <c r="AO37" s="31">
        <v>1.4</v>
      </c>
      <c r="AP37" s="33">
        <v>2009</v>
      </c>
      <c r="AQ37" s="66" t="s">
        <v>101</v>
      </c>
      <c r="AR37" s="31">
        <v>1.4</v>
      </c>
      <c r="AS37" s="90">
        <v>2009</v>
      </c>
      <c r="AT37" s="98" t="s">
        <v>101</v>
      </c>
      <c r="AU37" s="65"/>
      <c r="AV37" s="30"/>
      <c r="AW37" s="30"/>
      <c r="AX37" s="30">
        <v>1.5</v>
      </c>
      <c r="AY37" s="30" t="s">
        <v>102</v>
      </c>
      <c r="AZ37" s="31">
        <v>0.3</v>
      </c>
      <c r="BA37" s="30" t="s">
        <v>102</v>
      </c>
      <c r="BB37" s="31">
        <v>0.9</v>
      </c>
      <c r="BC37" s="30" t="s">
        <v>102</v>
      </c>
      <c r="BD37" s="31">
        <v>0.9</v>
      </c>
      <c r="BE37" s="30" t="s">
        <v>102</v>
      </c>
      <c r="BF37" s="31">
        <v>1.28</v>
      </c>
      <c r="BG37" s="30" t="s">
        <v>134</v>
      </c>
      <c r="BH37" s="30">
        <v>2010</v>
      </c>
      <c r="BI37" s="30"/>
      <c r="BJ37" s="30"/>
      <c r="BK37" s="31">
        <f t="shared" si="1"/>
        <v>1.2799999999999998</v>
      </c>
      <c r="BL37" s="30" t="s">
        <v>134</v>
      </c>
      <c r="BM37" s="30">
        <v>2010</v>
      </c>
    </row>
    <row r="38" spans="1:65">
      <c r="A38" s="26" t="s">
        <v>135</v>
      </c>
      <c r="B38" s="27">
        <v>23</v>
      </c>
      <c r="C38" s="34">
        <v>1</v>
      </c>
      <c r="D38" s="34">
        <v>5</v>
      </c>
      <c r="E38" s="34">
        <v>6</v>
      </c>
      <c r="F38" s="34">
        <v>2</v>
      </c>
      <c r="G38" s="34">
        <v>1</v>
      </c>
      <c r="H38" s="34" t="s">
        <v>135</v>
      </c>
      <c r="I38" s="31">
        <v>1.7</v>
      </c>
      <c r="J38" s="30">
        <v>1</v>
      </c>
      <c r="K38" s="30"/>
      <c r="L38" s="31">
        <v>2.2000000000000002</v>
      </c>
      <c r="M38" s="30">
        <v>1</v>
      </c>
      <c r="N38" s="73"/>
      <c r="O38" s="31">
        <v>1.7</v>
      </c>
      <c r="P38" s="30" t="s">
        <v>60</v>
      </c>
      <c r="Q38" s="73"/>
      <c r="R38" s="31">
        <f t="shared" si="7"/>
        <v>1.6099999999999999</v>
      </c>
      <c r="S38" s="30">
        <v>1</v>
      </c>
      <c r="T38" s="65" t="s">
        <v>93</v>
      </c>
      <c r="U38" s="32">
        <f t="shared" si="8"/>
        <v>2.0259999999999998</v>
      </c>
      <c r="V38" s="30"/>
      <c r="W38" s="65" t="s">
        <v>93</v>
      </c>
      <c r="X38" s="32">
        <f>IF(AND(AO38&gt;0, BF38&gt;0),AO38+BF38,"" )</f>
        <v>2.4850000000000003</v>
      </c>
      <c r="Y38" s="30">
        <v>1</v>
      </c>
      <c r="Z38" s="65" t="s">
        <v>93</v>
      </c>
      <c r="AA38" s="30">
        <v>2009</v>
      </c>
      <c r="AB38" s="32">
        <f t="shared" si="0"/>
        <v>2.4850000000000003</v>
      </c>
      <c r="AC38" s="30"/>
      <c r="AD38" s="50">
        <v>2009</v>
      </c>
      <c r="AE38" s="31">
        <v>1.7</v>
      </c>
      <c r="AF38" s="32" t="s">
        <v>70</v>
      </c>
      <c r="AG38" s="31">
        <v>2</v>
      </c>
      <c r="AH38" s="66" t="s">
        <v>70</v>
      </c>
      <c r="AI38" s="31"/>
      <c r="AJ38" s="66"/>
      <c r="AK38" s="31">
        <v>0.6</v>
      </c>
      <c r="AL38" s="66" t="s">
        <v>60</v>
      </c>
      <c r="AM38" s="31">
        <v>0.79600000000000004</v>
      </c>
      <c r="AN38" s="66" t="s">
        <v>93</v>
      </c>
      <c r="AO38" s="31">
        <v>0.92500000000000004</v>
      </c>
      <c r="AP38" s="33">
        <v>2009</v>
      </c>
      <c r="AQ38" s="65" t="s">
        <v>93</v>
      </c>
      <c r="AR38" s="31">
        <v>0.92500000000000004</v>
      </c>
      <c r="AS38" s="90">
        <v>2009</v>
      </c>
      <c r="AT38" s="97" t="s">
        <v>93</v>
      </c>
      <c r="AU38" s="65"/>
      <c r="AV38" s="30"/>
      <c r="AW38" s="30"/>
      <c r="AX38" s="30"/>
      <c r="AY38" s="30"/>
      <c r="AZ38" s="30">
        <v>0.9</v>
      </c>
      <c r="BA38" s="30" t="s">
        <v>67</v>
      </c>
      <c r="BB38" s="30">
        <v>1.01</v>
      </c>
      <c r="BC38" s="30" t="s">
        <v>67</v>
      </c>
      <c r="BD38" s="30">
        <v>1.23</v>
      </c>
      <c r="BE38" s="30" t="s">
        <v>67</v>
      </c>
      <c r="BF38" s="30">
        <v>1.56</v>
      </c>
      <c r="BG38" s="30" t="s">
        <v>67</v>
      </c>
      <c r="BH38" s="30">
        <v>2009</v>
      </c>
      <c r="BI38" s="30"/>
      <c r="BJ38" s="30"/>
      <c r="BK38" s="30">
        <f t="shared" si="1"/>
        <v>1.5600000000000003</v>
      </c>
      <c r="BL38" s="30" t="s">
        <v>67</v>
      </c>
      <c r="BM38" s="30">
        <v>2009</v>
      </c>
    </row>
    <row r="39" spans="1:65">
      <c r="A39" s="26" t="s">
        <v>136</v>
      </c>
      <c r="B39" s="27">
        <v>219</v>
      </c>
      <c r="C39" s="37">
        <v>1</v>
      </c>
      <c r="D39" s="37">
        <v>1</v>
      </c>
      <c r="E39" s="37">
        <v>150</v>
      </c>
      <c r="F39" s="37">
        <v>4</v>
      </c>
      <c r="G39" s="37">
        <v>5</v>
      </c>
      <c r="H39" s="37" t="s">
        <v>137</v>
      </c>
      <c r="I39" s="31">
        <v>16.986999999999998</v>
      </c>
      <c r="J39" s="30">
        <v>1</v>
      </c>
      <c r="K39" s="30" t="s">
        <v>96</v>
      </c>
      <c r="L39" s="31">
        <v>18.117000000000001</v>
      </c>
      <c r="M39" s="30">
        <v>1</v>
      </c>
      <c r="N39" s="73" t="s">
        <v>96</v>
      </c>
      <c r="O39" s="31">
        <v>18.89</v>
      </c>
      <c r="P39" s="30">
        <v>1</v>
      </c>
      <c r="Q39" s="73" t="s">
        <v>96</v>
      </c>
      <c r="R39" s="31">
        <v>16.5</v>
      </c>
      <c r="S39" s="30">
        <v>1</v>
      </c>
      <c r="T39" s="65" t="s">
        <v>96</v>
      </c>
      <c r="U39" s="32">
        <v>17.018999999999998</v>
      </c>
      <c r="V39" s="30"/>
      <c r="W39" s="65" t="s">
        <v>96</v>
      </c>
      <c r="X39" s="32">
        <v>16.856000000000002</v>
      </c>
      <c r="Y39" s="30">
        <v>1</v>
      </c>
      <c r="Z39" s="65" t="s">
        <v>96</v>
      </c>
      <c r="AA39" s="30">
        <v>2007</v>
      </c>
      <c r="AB39" s="32">
        <f t="shared" si="0"/>
        <v>16.856000000000002</v>
      </c>
      <c r="AC39" s="30"/>
      <c r="AD39" s="50">
        <v>2007</v>
      </c>
      <c r="AE39" s="31">
        <f>IF(AND(I39&gt;0, AV39&gt;0),I39-AV39,"" )</f>
        <v>10.934999999999999</v>
      </c>
      <c r="AF39" s="30" t="s">
        <v>96</v>
      </c>
      <c r="AG39" s="31">
        <f>IF(AND(L39&gt;0, AX39&gt;0),L39-AX39,"" )</f>
        <v>11.52</v>
      </c>
      <c r="AH39" s="65" t="s">
        <v>96</v>
      </c>
      <c r="AI39" s="31">
        <f>IF(AND(O39&gt;0, AZ39&gt;0),O39-AZ39,"" )</f>
        <v>12.496</v>
      </c>
      <c r="AJ39" s="66" t="s">
        <v>96</v>
      </c>
      <c r="AK39" s="31">
        <f>IF(AND(R39&gt;0, BB39&gt;0),R39-BB39,"" )</f>
        <v>10.323</v>
      </c>
      <c r="AL39" s="66" t="s">
        <v>96</v>
      </c>
      <c r="AM39" s="31">
        <f>IF(AND(U39&gt;0, BD39&gt;0),U39-BD39,"" )</f>
        <v>10.173999999999999</v>
      </c>
      <c r="AN39" s="66" t="s">
        <v>96</v>
      </c>
      <c r="AO39" s="31">
        <f>X39-BF39</f>
        <v>9.8480000000000025</v>
      </c>
      <c r="AP39" s="33">
        <v>2007</v>
      </c>
      <c r="AQ39" s="65" t="s">
        <v>96</v>
      </c>
      <c r="AR39" s="31">
        <v>9.85</v>
      </c>
      <c r="AS39" s="90">
        <v>2007</v>
      </c>
      <c r="AT39" s="97" t="s">
        <v>96</v>
      </c>
      <c r="AU39" s="65"/>
      <c r="AV39" s="30">
        <v>6.0519999999999996</v>
      </c>
      <c r="AW39" s="30" t="s">
        <v>96</v>
      </c>
      <c r="AX39" s="30">
        <v>6.5970000000000004</v>
      </c>
      <c r="AY39" s="30" t="s">
        <v>96</v>
      </c>
      <c r="AZ39" s="30">
        <v>6.3940000000000001</v>
      </c>
      <c r="BA39" s="30" t="s">
        <v>96</v>
      </c>
      <c r="BB39" s="30">
        <v>6.1769999999999996</v>
      </c>
      <c r="BC39" s="30" t="s">
        <v>96</v>
      </c>
      <c r="BD39" s="30">
        <v>6.8449999999999998</v>
      </c>
      <c r="BE39" s="30" t="s">
        <v>96</v>
      </c>
      <c r="BF39" s="30">
        <v>7.008</v>
      </c>
      <c r="BG39" s="30" t="s">
        <v>96</v>
      </c>
      <c r="BH39" s="30">
        <v>2007</v>
      </c>
      <c r="BI39" s="30"/>
      <c r="BJ39" s="30"/>
      <c r="BK39" s="30">
        <f t="shared" si="1"/>
        <v>7.006000000000002</v>
      </c>
      <c r="BL39" s="30" t="s">
        <v>96</v>
      </c>
      <c r="BM39" s="30">
        <v>2007</v>
      </c>
    </row>
    <row r="40" spans="1:65">
      <c r="A40" s="26" t="s">
        <v>138</v>
      </c>
      <c r="B40" s="27">
        <v>25</v>
      </c>
      <c r="C40" s="28">
        <v>1</v>
      </c>
      <c r="D40" s="28">
        <v>3</v>
      </c>
      <c r="E40" s="28">
        <v>7</v>
      </c>
      <c r="F40" s="28">
        <v>2</v>
      </c>
      <c r="G40" s="28">
        <v>2</v>
      </c>
      <c r="H40" s="28" t="s">
        <v>138</v>
      </c>
      <c r="I40" s="31"/>
      <c r="J40" s="30"/>
      <c r="K40" s="30"/>
      <c r="L40" s="31"/>
      <c r="M40" s="30"/>
      <c r="N40" s="73"/>
      <c r="O40" s="31" t="str">
        <f>IF(AND(AI40&gt;0, AZ40&gt;0),AI40+AZ40,"" )</f>
        <v/>
      </c>
      <c r="P40" s="30"/>
      <c r="Q40" s="73"/>
      <c r="R40" s="31" t="str">
        <f>IF(AND(AK40&gt;0, BB40&gt;0),AK40+BB40,"" )</f>
        <v/>
      </c>
      <c r="S40" s="30"/>
      <c r="T40" s="65"/>
      <c r="U40" s="32" t="str">
        <f>IF(AND(AM40&gt;0, BD40&gt;0),AM40+BD40,"" )</f>
        <v/>
      </c>
      <c r="V40" s="30"/>
      <c r="W40" s="65"/>
      <c r="X40" s="32">
        <f>IF(AND(AO40&gt;0, BF40&gt;0),AO40+BF40,"" )</f>
        <v>7.22</v>
      </c>
      <c r="Y40" s="30">
        <v>1</v>
      </c>
      <c r="Z40" s="65" t="s">
        <v>62</v>
      </c>
      <c r="AA40" s="30">
        <v>2009</v>
      </c>
      <c r="AB40" s="32">
        <f t="shared" si="0"/>
        <v>7.22</v>
      </c>
      <c r="AC40" s="30"/>
      <c r="AD40" s="50">
        <v>2009</v>
      </c>
      <c r="AE40" s="31"/>
      <c r="AF40" s="32"/>
      <c r="AG40" s="31"/>
      <c r="AH40" s="66"/>
      <c r="AI40" s="31"/>
      <c r="AJ40" s="66"/>
      <c r="AK40" s="31"/>
      <c r="AL40" s="66"/>
      <c r="AM40" s="31"/>
      <c r="AN40" s="66"/>
      <c r="AO40" s="31">
        <v>4.72</v>
      </c>
      <c r="AP40" s="33">
        <v>2009</v>
      </c>
      <c r="AQ40" s="65" t="s">
        <v>62</v>
      </c>
      <c r="AR40" s="31">
        <v>4.72</v>
      </c>
      <c r="AS40" s="90">
        <v>2009</v>
      </c>
      <c r="AT40" s="97" t="s">
        <v>62</v>
      </c>
      <c r="AU40" s="65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>
        <v>2.5</v>
      </c>
      <c r="BG40" s="30" t="s">
        <v>62</v>
      </c>
      <c r="BH40" s="30">
        <v>2009</v>
      </c>
      <c r="BI40" s="30" t="s">
        <v>63</v>
      </c>
      <c r="BJ40" s="30"/>
      <c r="BK40" s="30">
        <f t="shared" si="1"/>
        <v>2.5</v>
      </c>
      <c r="BL40" s="30" t="s">
        <v>62</v>
      </c>
      <c r="BM40" s="30">
        <v>2009</v>
      </c>
    </row>
    <row r="41" spans="1:65">
      <c r="A41" s="26" t="s">
        <v>139</v>
      </c>
      <c r="B41" s="27">
        <v>27</v>
      </c>
      <c r="C41" s="30"/>
      <c r="D41" s="30"/>
      <c r="E41" s="30">
        <v>7</v>
      </c>
      <c r="F41" s="30"/>
      <c r="G41" s="30"/>
      <c r="H41" s="30"/>
      <c r="I41" s="31"/>
      <c r="J41" s="30"/>
      <c r="K41" s="30"/>
      <c r="L41" s="31"/>
      <c r="M41" s="30"/>
      <c r="N41" s="73"/>
      <c r="O41" s="31"/>
      <c r="P41" s="30"/>
      <c r="Q41" s="73"/>
      <c r="R41" s="31"/>
      <c r="S41" s="30"/>
      <c r="T41" s="65"/>
      <c r="U41" s="32"/>
      <c r="V41" s="30"/>
      <c r="W41" s="65"/>
      <c r="X41" s="32"/>
      <c r="Y41" s="30"/>
      <c r="Z41" s="65"/>
      <c r="AA41" s="30"/>
      <c r="AB41" s="32"/>
      <c r="AC41" s="30"/>
      <c r="AD41" s="50"/>
      <c r="AE41" s="33"/>
      <c r="AF41" s="30"/>
      <c r="AG41" s="33"/>
      <c r="AH41" s="65"/>
      <c r="AI41" s="33"/>
      <c r="AJ41" s="65"/>
      <c r="AK41" s="33"/>
      <c r="AL41" s="65"/>
      <c r="AM41" s="33"/>
      <c r="AN41" s="65"/>
      <c r="AO41" s="33"/>
      <c r="AP41" s="33"/>
      <c r="AQ41" s="65"/>
      <c r="AR41" s="33"/>
      <c r="AS41" s="90"/>
      <c r="AT41" s="97"/>
      <c r="AU41" s="65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 t="str">
        <f t="shared" si="1"/>
        <v/>
      </c>
      <c r="BL41" s="30"/>
      <c r="BM41" s="30"/>
    </row>
    <row r="42" spans="1:65">
      <c r="A42" s="26" t="s">
        <v>140</v>
      </c>
      <c r="B42" s="27">
        <v>111</v>
      </c>
      <c r="C42" s="34">
        <v>1</v>
      </c>
      <c r="D42" s="34">
        <v>7</v>
      </c>
      <c r="E42" s="34">
        <v>7</v>
      </c>
      <c r="F42" s="34">
        <v>1</v>
      </c>
      <c r="G42" s="34">
        <v>1</v>
      </c>
      <c r="H42" s="34" t="s">
        <v>140</v>
      </c>
      <c r="I42" s="31"/>
      <c r="J42" s="30">
        <v>0</v>
      </c>
      <c r="K42" s="30"/>
      <c r="L42" s="31" t="str">
        <f>IF(AND(AG42&gt;0, AX42&gt;0),AG42+AX42,"" )</f>
        <v/>
      </c>
      <c r="M42" s="30" t="s">
        <v>60</v>
      </c>
      <c r="N42" s="73"/>
      <c r="O42" s="31" t="str">
        <f>IF(AND(AI42&gt;0, AZ42&gt;0),AI42+AZ42,"" )</f>
        <v/>
      </c>
      <c r="P42" s="30" t="s">
        <v>60</v>
      </c>
      <c r="Q42" s="73"/>
      <c r="R42" s="31">
        <f>IF(AND(AK42&gt;0, BB42&gt;0),AK42+BB42,"" )</f>
        <v>3.08</v>
      </c>
      <c r="S42" s="30">
        <v>1</v>
      </c>
      <c r="T42" s="65"/>
      <c r="U42" s="32">
        <f>IF(AND(AM42&gt;0, BD42&gt;0),AM42+BD42,"" )</f>
        <v>2.1</v>
      </c>
      <c r="V42" s="30" t="s">
        <v>60</v>
      </c>
      <c r="W42" s="65"/>
      <c r="X42" s="32">
        <f>IF(AND(AO42&gt;0, BF42&gt;0),AO42+BF42,"" )</f>
        <v>4.16</v>
      </c>
      <c r="Y42" s="30">
        <v>1</v>
      </c>
      <c r="Z42" s="65" t="s">
        <v>60</v>
      </c>
      <c r="AA42" s="30">
        <v>2009</v>
      </c>
      <c r="AB42" s="32">
        <f t="shared" si="0"/>
        <v>4.16</v>
      </c>
      <c r="AC42" s="30"/>
      <c r="AD42" s="50">
        <v>2009</v>
      </c>
      <c r="AE42" s="31"/>
      <c r="AF42" s="32"/>
      <c r="AG42" s="31">
        <v>0.26</v>
      </c>
      <c r="AH42" s="66" t="s">
        <v>116</v>
      </c>
      <c r="AI42" s="31"/>
      <c r="AJ42" s="66"/>
      <c r="AK42" s="31">
        <v>0.4</v>
      </c>
      <c r="AL42" s="66" t="s">
        <v>93</v>
      </c>
      <c r="AM42" s="31">
        <v>0.1</v>
      </c>
      <c r="AN42" s="66" t="s">
        <v>93</v>
      </c>
      <c r="AO42" s="31">
        <v>0.3</v>
      </c>
      <c r="AP42" s="33">
        <v>2009</v>
      </c>
      <c r="AQ42" s="65" t="s">
        <v>60</v>
      </c>
      <c r="AR42" s="31">
        <v>0.3</v>
      </c>
      <c r="AS42" s="90">
        <v>2009</v>
      </c>
      <c r="AT42" s="97" t="s">
        <v>60</v>
      </c>
      <c r="AU42" s="65"/>
      <c r="AV42" s="30"/>
      <c r="AW42" s="30"/>
      <c r="AX42" s="30"/>
      <c r="AY42" s="30"/>
      <c r="AZ42" s="30">
        <v>2.0099999999999998</v>
      </c>
      <c r="BA42" s="30" t="s">
        <v>67</v>
      </c>
      <c r="BB42" s="30">
        <v>2.68</v>
      </c>
      <c r="BC42" s="30" t="s">
        <v>67</v>
      </c>
      <c r="BD42" s="30">
        <v>2</v>
      </c>
      <c r="BE42" s="30" t="s">
        <v>67</v>
      </c>
      <c r="BF42" s="30">
        <v>3.86</v>
      </c>
      <c r="BG42" s="30" t="s">
        <v>67</v>
      </c>
      <c r="BH42" s="30">
        <v>2009</v>
      </c>
      <c r="BI42" s="30"/>
      <c r="BJ42" s="30"/>
      <c r="BK42" s="30">
        <f t="shared" si="1"/>
        <v>3.8600000000000003</v>
      </c>
      <c r="BL42" s="30" t="s">
        <v>67</v>
      </c>
      <c r="BM42" s="30">
        <v>2009</v>
      </c>
    </row>
    <row r="43" spans="1:65">
      <c r="A43" s="26" t="s">
        <v>141</v>
      </c>
      <c r="B43" s="27">
        <v>229</v>
      </c>
      <c r="C43" s="37">
        <v>1</v>
      </c>
      <c r="D43" s="37">
        <v>1</v>
      </c>
      <c r="E43" s="37">
        <v>125</v>
      </c>
      <c r="F43" s="37">
        <v>3</v>
      </c>
      <c r="G43" s="37">
        <v>4</v>
      </c>
      <c r="H43" s="37" t="s">
        <v>141</v>
      </c>
      <c r="I43" s="31"/>
      <c r="J43" s="30">
        <v>1</v>
      </c>
      <c r="K43" s="30"/>
      <c r="L43" s="31">
        <v>10.167</v>
      </c>
      <c r="M43" s="30">
        <v>1</v>
      </c>
      <c r="N43" s="73" t="s">
        <v>96</v>
      </c>
      <c r="O43" s="31">
        <v>11.391</v>
      </c>
      <c r="P43" s="30">
        <v>1</v>
      </c>
      <c r="Q43" s="73" t="s">
        <v>96</v>
      </c>
      <c r="R43" s="31">
        <v>13.18</v>
      </c>
      <c r="S43" s="30">
        <v>1</v>
      </c>
      <c r="T43" s="65" t="s">
        <v>96</v>
      </c>
      <c r="U43" s="32">
        <v>11.162000000000001</v>
      </c>
      <c r="V43" s="30"/>
      <c r="W43" s="65" t="s">
        <v>96</v>
      </c>
      <c r="X43" s="32">
        <v>10.130000000000001</v>
      </c>
      <c r="Y43" s="30">
        <v>1</v>
      </c>
      <c r="Z43" s="65" t="s">
        <v>80</v>
      </c>
      <c r="AA43" s="30">
        <v>2008</v>
      </c>
      <c r="AB43" s="32">
        <f t="shared" si="0"/>
        <v>10.130000000000001</v>
      </c>
      <c r="AC43" s="30"/>
      <c r="AD43" s="50">
        <v>2008</v>
      </c>
      <c r="AE43" s="31" t="str">
        <f>IF(AND(I43&gt;0, AV43&gt;0),I43-AV43,"" )</f>
        <v/>
      </c>
      <c r="AF43" s="32"/>
      <c r="AG43" s="31">
        <f>IF(AND(L43&gt;0, AX43&gt;0),L43-AX43,"" )</f>
        <v>7.6669999999999998</v>
      </c>
      <c r="AH43" s="66" t="s">
        <v>96</v>
      </c>
      <c r="AI43" s="31">
        <f>IF(AND(O43&gt;0, AZ43&gt;0),O43-AZ43,"" )</f>
        <v>8.8230000000000004</v>
      </c>
      <c r="AJ43" s="66" t="s">
        <v>96</v>
      </c>
      <c r="AK43" s="31">
        <f>IF(AND(R43&gt;0, BB43&gt;0),R43-BB43,"" )</f>
        <v>9.7319999999999993</v>
      </c>
      <c r="AL43" s="66" t="s">
        <v>96</v>
      </c>
      <c r="AM43" s="31">
        <f>IF(AND(U43&gt;0, BD43&gt;0),U43-BD43,"" )</f>
        <v>7.6940000000000008</v>
      </c>
      <c r="AN43" s="66" t="s">
        <v>96</v>
      </c>
      <c r="AO43" s="31">
        <v>6.78</v>
      </c>
      <c r="AP43" s="33">
        <v>2008</v>
      </c>
      <c r="AQ43" s="65" t="s">
        <v>80</v>
      </c>
      <c r="AR43" s="31">
        <v>6.78</v>
      </c>
      <c r="AS43" s="90">
        <v>2008</v>
      </c>
      <c r="AT43" s="97" t="s">
        <v>80</v>
      </c>
      <c r="AU43" s="65"/>
      <c r="AV43" s="30">
        <v>2.5</v>
      </c>
      <c r="AW43" s="30"/>
      <c r="AX43" s="30">
        <v>2.5</v>
      </c>
      <c r="AY43" s="30"/>
      <c r="AZ43" s="30">
        <v>2.5680000000000001</v>
      </c>
      <c r="BA43" s="30" t="s">
        <v>96</v>
      </c>
      <c r="BB43" s="30">
        <v>3.448</v>
      </c>
      <c r="BC43" s="30" t="s">
        <v>96</v>
      </c>
      <c r="BD43" s="30">
        <v>3.468</v>
      </c>
      <c r="BE43" s="30" t="s">
        <v>96</v>
      </c>
      <c r="BF43" s="30">
        <v>3.35</v>
      </c>
      <c r="BG43" s="30" t="s">
        <v>80</v>
      </c>
      <c r="BH43" s="30">
        <v>2008</v>
      </c>
      <c r="BI43" s="30"/>
      <c r="BJ43" s="30"/>
      <c r="BK43" s="30">
        <f t="shared" si="1"/>
        <v>3.3500000000000005</v>
      </c>
      <c r="BL43" s="30" t="s">
        <v>80</v>
      </c>
      <c r="BM43" s="30">
        <v>2008</v>
      </c>
    </row>
    <row r="44" spans="1:65">
      <c r="A44" s="26" t="s">
        <v>142</v>
      </c>
      <c r="B44" s="27">
        <v>315</v>
      </c>
      <c r="C44" s="28">
        <v>1</v>
      </c>
      <c r="D44" s="28">
        <v>3</v>
      </c>
      <c r="E44" s="28">
        <v>44</v>
      </c>
      <c r="F44" s="28">
        <v>2</v>
      </c>
      <c r="G44" s="28">
        <v>2</v>
      </c>
      <c r="H44" s="28" t="s">
        <v>143</v>
      </c>
      <c r="I44" s="31"/>
      <c r="J44" s="30">
        <v>0</v>
      </c>
      <c r="K44" s="30"/>
      <c r="L44" s="31">
        <v>5.2</v>
      </c>
      <c r="M44" s="30">
        <v>1</v>
      </c>
      <c r="N44" s="73" t="s">
        <v>70</v>
      </c>
      <c r="O44" s="31">
        <f>IF(AND(AI44&gt;0, AZ44&gt;0),AI44+AZ44,"" )</f>
        <v>3.5</v>
      </c>
      <c r="P44" s="30">
        <v>1</v>
      </c>
      <c r="Q44" s="73" t="s">
        <v>62</v>
      </c>
      <c r="R44" s="31">
        <f>IF(AND(AK44&gt;0, BB44&gt;0),AK44+BB44,"" )</f>
        <v>4.6917999999999997</v>
      </c>
      <c r="S44" s="30">
        <v>1</v>
      </c>
      <c r="T44" s="65" t="s">
        <v>62</v>
      </c>
      <c r="U44" s="32">
        <f>IF(AND(AM44&gt;0, BD44&gt;0),AM44+BD44,"" )</f>
        <v>2.76</v>
      </c>
      <c r="V44" s="30"/>
      <c r="W44" s="65" t="s">
        <v>62</v>
      </c>
      <c r="X44" s="32">
        <f>IF(AND(AO44&gt;0, BF44&gt;0),AO44+BF44,"" )</f>
        <v>5.71</v>
      </c>
      <c r="Y44" s="30">
        <v>1</v>
      </c>
      <c r="Z44" s="65" t="s">
        <v>62</v>
      </c>
      <c r="AA44" s="30">
        <v>2008</v>
      </c>
      <c r="AB44" s="32">
        <f t="shared" si="0"/>
        <v>5.71</v>
      </c>
      <c r="AC44" s="30"/>
      <c r="AD44" s="50">
        <v>2008</v>
      </c>
      <c r="AE44" s="31"/>
      <c r="AF44" s="32"/>
      <c r="AG44" s="31">
        <v>3.8000000000000003</v>
      </c>
      <c r="AH44" s="66" t="s">
        <v>62</v>
      </c>
      <c r="AI44" s="31">
        <v>1.4</v>
      </c>
      <c r="AJ44" s="66" t="s">
        <v>62</v>
      </c>
      <c r="AK44" s="31">
        <v>2.93</v>
      </c>
      <c r="AL44" s="66" t="s">
        <v>62</v>
      </c>
      <c r="AM44" s="31">
        <v>2.11</v>
      </c>
      <c r="AN44" s="66" t="s">
        <v>62</v>
      </c>
      <c r="AO44" s="31">
        <v>4.72</v>
      </c>
      <c r="AP44" s="33">
        <v>2008</v>
      </c>
      <c r="AQ44" s="65" t="s">
        <v>62</v>
      </c>
      <c r="AR44" s="31">
        <v>4.72</v>
      </c>
      <c r="AS44" s="90">
        <v>2008</v>
      </c>
      <c r="AT44" s="97" t="s">
        <v>62</v>
      </c>
      <c r="AU44" s="65" t="s">
        <v>112</v>
      </c>
      <c r="AV44" s="30"/>
      <c r="AW44" s="30"/>
      <c r="AX44" s="30">
        <v>1.4</v>
      </c>
      <c r="AY44" s="30"/>
      <c r="AZ44" s="30">
        <v>2.1</v>
      </c>
      <c r="BA44" s="30"/>
      <c r="BB44" s="30">
        <v>1.7617999999999998</v>
      </c>
      <c r="BC44" s="30"/>
      <c r="BD44" s="30">
        <v>0.65</v>
      </c>
      <c r="BE44" s="30" t="s">
        <v>62</v>
      </c>
      <c r="BF44" s="30">
        <v>0.99</v>
      </c>
      <c r="BG44" s="30" t="s">
        <v>62</v>
      </c>
      <c r="BH44" s="30">
        <v>2008</v>
      </c>
      <c r="BI44" s="30"/>
      <c r="BJ44" s="30"/>
      <c r="BK44" s="30">
        <f t="shared" si="1"/>
        <v>0.99000000000000021</v>
      </c>
      <c r="BL44" s="30" t="s">
        <v>62</v>
      </c>
      <c r="BM44" s="30">
        <v>2008</v>
      </c>
    </row>
    <row r="45" spans="1:65">
      <c r="A45" s="26" t="s">
        <v>144</v>
      </c>
      <c r="B45" s="27">
        <v>223</v>
      </c>
      <c r="C45" s="35">
        <v>1</v>
      </c>
      <c r="D45" s="35">
        <v>2</v>
      </c>
      <c r="E45" s="35">
        <v>126</v>
      </c>
      <c r="F45" s="35">
        <v>3</v>
      </c>
      <c r="G45" s="35">
        <v>4</v>
      </c>
      <c r="H45" s="35" t="s">
        <v>144</v>
      </c>
      <c r="I45" s="31"/>
      <c r="J45" s="30">
        <v>0</v>
      </c>
      <c r="K45" s="30"/>
      <c r="L45" s="31">
        <v>3.68</v>
      </c>
      <c r="M45" s="30">
        <v>1</v>
      </c>
      <c r="N45" s="73" t="s">
        <v>80</v>
      </c>
      <c r="O45" s="31">
        <v>8.33</v>
      </c>
      <c r="P45" s="30">
        <v>1</v>
      </c>
      <c r="Q45" s="73" t="s">
        <v>80</v>
      </c>
      <c r="R45" s="31">
        <v>7.32</v>
      </c>
      <c r="S45" s="30">
        <v>1</v>
      </c>
      <c r="T45" s="65" t="s">
        <v>80</v>
      </c>
      <c r="U45" s="32">
        <v>9.67</v>
      </c>
      <c r="V45" s="30"/>
      <c r="W45" s="65" t="s">
        <v>80</v>
      </c>
      <c r="X45" s="32">
        <v>9.6</v>
      </c>
      <c r="Y45" s="30">
        <v>1</v>
      </c>
      <c r="Z45" s="65" t="s">
        <v>80</v>
      </c>
      <c r="AA45" s="30">
        <v>2008</v>
      </c>
      <c r="AB45" s="32">
        <f t="shared" si="0"/>
        <v>9.6</v>
      </c>
      <c r="AC45" s="30"/>
      <c r="AD45" s="50">
        <v>2008</v>
      </c>
      <c r="AE45" s="31"/>
      <c r="AF45" s="32"/>
      <c r="AG45" s="31">
        <f>IF(AND(L45&gt;0, AX45&gt;0),L45-AX45,"" )</f>
        <v>2.75</v>
      </c>
      <c r="AH45" s="65" t="s">
        <v>80</v>
      </c>
      <c r="AI45" s="31">
        <f>IF(AND(O45&gt;0, AZ45&gt;0),O45-AZ45,"" )</f>
        <v>5.0500000000000007</v>
      </c>
      <c r="AJ45" s="65" t="s">
        <v>80</v>
      </c>
      <c r="AK45" s="31">
        <f>IF(AND(R45&gt;0, BB45&gt;0),R45-BB45,"" )</f>
        <v>5.3000000000000007</v>
      </c>
      <c r="AL45" s="65" t="s">
        <v>80</v>
      </c>
      <c r="AM45" s="31">
        <f>IF(AND(U45&gt;0, BD45&gt;0),U45-BD45,"" )</f>
        <v>7.74</v>
      </c>
      <c r="AN45" s="87" t="s">
        <v>80</v>
      </c>
      <c r="AO45" s="31">
        <f>X45-BF45</f>
        <v>7.66</v>
      </c>
      <c r="AP45" s="33">
        <v>2008</v>
      </c>
      <c r="AQ45" s="65" t="s">
        <v>80</v>
      </c>
      <c r="AR45" s="31">
        <v>7.74</v>
      </c>
      <c r="AS45" s="90">
        <v>2008</v>
      </c>
      <c r="AT45" s="97" t="s">
        <v>80</v>
      </c>
      <c r="AU45" s="65"/>
      <c r="AV45" s="30"/>
      <c r="AW45" s="30"/>
      <c r="AX45" s="30">
        <v>0.93</v>
      </c>
      <c r="AY45" s="30" t="s">
        <v>80</v>
      </c>
      <c r="AZ45" s="30">
        <v>3.28</v>
      </c>
      <c r="BA45" s="30" t="s">
        <v>80</v>
      </c>
      <c r="BB45" s="30">
        <v>2.02</v>
      </c>
      <c r="BC45" s="30" t="s">
        <v>80</v>
      </c>
      <c r="BD45" s="30">
        <v>1.93</v>
      </c>
      <c r="BE45" s="30" t="s">
        <v>80</v>
      </c>
      <c r="BF45" s="30">
        <v>1.94</v>
      </c>
      <c r="BG45" s="30" t="s">
        <v>80</v>
      </c>
      <c r="BH45" s="30">
        <v>2008</v>
      </c>
      <c r="BI45" s="30"/>
      <c r="BJ45" s="30"/>
      <c r="BK45" s="30">
        <f t="shared" si="1"/>
        <v>1.8599999999999994</v>
      </c>
      <c r="BL45" s="30" t="s">
        <v>80</v>
      </c>
      <c r="BM45" s="30">
        <v>2008</v>
      </c>
    </row>
    <row r="46" spans="1:65">
      <c r="A46" s="26" t="s">
        <v>145</v>
      </c>
      <c r="B46" s="27">
        <v>29</v>
      </c>
      <c r="C46" s="30"/>
      <c r="D46" s="30"/>
      <c r="E46" s="30">
        <v>7</v>
      </c>
      <c r="F46" s="30"/>
      <c r="G46" s="30"/>
      <c r="H46" s="30"/>
      <c r="I46" s="31"/>
      <c r="J46" s="30"/>
      <c r="K46" s="30"/>
      <c r="L46" s="31"/>
      <c r="M46" s="30"/>
      <c r="N46" s="73"/>
      <c r="O46" s="31"/>
      <c r="P46" s="30"/>
      <c r="Q46" s="73"/>
      <c r="R46" s="31"/>
      <c r="S46" s="30"/>
      <c r="T46" s="65"/>
      <c r="U46" s="32"/>
      <c r="V46" s="30"/>
      <c r="W46" s="65"/>
      <c r="X46" s="32"/>
      <c r="Y46" s="30"/>
      <c r="Z46" s="65"/>
      <c r="AA46" s="30"/>
      <c r="AB46" s="32"/>
      <c r="AC46" s="30"/>
      <c r="AD46" s="50"/>
      <c r="AE46" s="33"/>
      <c r="AF46" s="30"/>
      <c r="AG46" s="33"/>
      <c r="AH46" s="65"/>
      <c r="AI46" s="33"/>
      <c r="AJ46" s="65"/>
      <c r="AK46" s="33"/>
      <c r="AL46" s="65"/>
      <c r="AM46" s="33"/>
      <c r="AN46" s="65"/>
      <c r="AO46" s="33"/>
      <c r="AP46" s="33"/>
      <c r="AQ46" s="65"/>
      <c r="AR46" s="33"/>
      <c r="AS46" s="90"/>
      <c r="AT46" s="97"/>
      <c r="AU46" s="65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 t="str">
        <f t="shared" si="1"/>
        <v/>
      </c>
      <c r="BL46" s="30"/>
      <c r="BM46" s="30"/>
    </row>
    <row r="47" spans="1:65">
      <c r="A47" s="26" t="s">
        <v>146</v>
      </c>
      <c r="B47" s="27">
        <v>32</v>
      </c>
      <c r="C47" s="30"/>
      <c r="D47" s="30"/>
      <c r="E47" s="30">
        <v>7</v>
      </c>
      <c r="F47" s="30"/>
      <c r="G47" s="30"/>
      <c r="H47" s="30"/>
      <c r="I47" s="31"/>
      <c r="J47" s="30"/>
      <c r="K47" s="30"/>
      <c r="L47" s="31"/>
      <c r="M47" s="30"/>
      <c r="N47" s="73"/>
      <c r="O47" s="31"/>
      <c r="P47" s="30"/>
      <c r="Q47" s="73"/>
      <c r="R47" s="31"/>
      <c r="S47" s="30"/>
      <c r="T47" s="65"/>
      <c r="U47" s="32"/>
      <c r="V47" s="30"/>
      <c r="W47" s="65"/>
      <c r="X47" s="32"/>
      <c r="Y47" s="30"/>
      <c r="Z47" s="65"/>
      <c r="AA47" s="30"/>
      <c r="AB47" s="32"/>
      <c r="AC47" s="30"/>
      <c r="AD47" s="50"/>
      <c r="AE47" s="33"/>
      <c r="AF47" s="30"/>
      <c r="AG47" s="33"/>
      <c r="AH47" s="65"/>
      <c r="AI47" s="33"/>
      <c r="AJ47" s="65"/>
      <c r="AK47" s="33"/>
      <c r="AL47" s="65"/>
      <c r="AM47" s="33"/>
      <c r="AN47" s="65"/>
      <c r="AO47" s="33"/>
      <c r="AP47" s="33"/>
      <c r="AQ47" s="65"/>
      <c r="AR47" s="33"/>
      <c r="AS47" s="90"/>
      <c r="AT47" s="97"/>
      <c r="AU47" s="65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 t="str">
        <f t="shared" si="1"/>
        <v/>
      </c>
      <c r="BL47" s="30"/>
      <c r="BM47" s="30"/>
    </row>
    <row r="48" spans="1:65">
      <c r="A48" s="26" t="s">
        <v>147</v>
      </c>
      <c r="B48" s="27">
        <v>31</v>
      </c>
      <c r="C48" s="39">
        <v>1</v>
      </c>
      <c r="D48" s="39">
        <v>999</v>
      </c>
      <c r="E48" s="39">
        <v>8</v>
      </c>
      <c r="F48" s="39">
        <v>2</v>
      </c>
      <c r="G48" s="39">
        <v>1</v>
      </c>
      <c r="H48" s="39" t="s">
        <v>147</v>
      </c>
      <c r="I48" s="31"/>
      <c r="J48" s="30">
        <v>0</v>
      </c>
      <c r="K48" s="30"/>
      <c r="L48" s="31">
        <v>2.2000000000000002</v>
      </c>
      <c r="M48" s="30">
        <v>1</v>
      </c>
      <c r="N48" s="73"/>
      <c r="O48" s="31">
        <f>IF(AND(AI48&gt;0, AZ48&gt;0),AI48+AZ48,"" )</f>
        <v>4.2</v>
      </c>
      <c r="P48" s="30">
        <v>1</v>
      </c>
      <c r="Q48" s="73"/>
      <c r="R48" s="31">
        <f>IF(AND(AK48&gt;0, BB48&gt;0),AK48+BB48,"" )</f>
        <v>2.0700000000000003</v>
      </c>
      <c r="S48" s="30">
        <v>1</v>
      </c>
      <c r="T48" s="65" t="s">
        <v>93</v>
      </c>
      <c r="U48" s="32">
        <f>IF(AND(AM48&gt;0, BD48&gt;0),AM48+BD48,"" )</f>
        <v>2.09</v>
      </c>
      <c r="V48" s="30"/>
      <c r="W48" s="65" t="s">
        <v>93</v>
      </c>
      <c r="X48" s="32">
        <f>IF(AND(AO48&gt;0, BF48&gt;0),AO48+BF48,"" )</f>
        <v>1.8949</v>
      </c>
      <c r="Y48" s="30">
        <v>1</v>
      </c>
      <c r="Z48" s="65" t="s">
        <v>93</v>
      </c>
      <c r="AA48" s="30">
        <v>2005</v>
      </c>
      <c r="AB48" s="32">
        <v>2.09</v>
      </c>
      <c r="AC48" s="30" t="s">
        <v>93</v>
      </c>
      <c r="AD48" s="50">
        <v>2005</v>
      </c>
      <c r="AE48" s="31"/>
      <c r="AF48" s="32"/>
      <c r="AG48" s="31">
        <v>0.72</v>
      </c>
      <c r="AH48" s="66" t="s">
        <v>104</v>
      </c>
      <c r="AI48" s="31">
        <v>1</v>
      </c>
      <c r="AJ48" s="66" t="s">
        <v>116</v>
      </c>
      <c r="AK48" s="31">
        <v>1.1000000000000001</v>
      </c>
      <c r="AL48" s="66" t="s">
        <v>93</v>
      </c>
      <c r="AM48" s="31">
        <v>0.9</v>
      </c>
      <c r="AN48" s="66" t="s">
        <v>93</v>
      </c>
      <c r="AO48" s="31">
        <v>1</v>
      </c>
      <c r="AP48" s="33">
        <v>2009</v>
      </c>
      <c r="AQ48" s="65" t="s">
        <v>60</v>
      </c>
      <c r="AR48" s="31">
        <v>0.9</v>
      </c>
      <c r="AS48" s="90">
        <v>2005</v>
      </c>
      <c r="AT48" s="97" t="s">
        <v>93</v>
      </c>
      <c r="AU48" s="65"/>
      <c r="AV48" s="30"/>
      <c r="AW48" s="30"/>
      <c r="AX48" s="30">
        <v>1.5</v>
      </c>
      <c r="AY48" s="30"/>
      <c r="AZ48" s="30">
        <v>3.2</v>
      </c>
      <c r="BA48" s="30"/>
      <c r="BB48" s="30">
        <v>0.97</v>
      </c>
      <c r="BC48" s="30" t="s">
        <v>66</v>
      </c>
      <c r="BD48" s="30">
        <v>1.19</v>
      </c>
      <c r="BE48" s="30" t="s">
        <v>61</v>
      </c>
      <c r="BF48" s="30">
        <v>0.89490000000000003</v>
      </c>
      <c r="BG48" s="30" t="s">
        <v>67</v>
      </c>
      <c r="BH48" s="30"/>
      <c r="BI48" s="30"/>
      <c r="BJ48" s="30"/>
      <c r="BK48" s="30">
        <f t="shared" si="1"/>
        <v>1.19</v>
      </c>
      <c r="BL48" s="30" t="s">
        <v>67</v>
      </c>
      <c r="BM48" s="30"/>
    </row>
    <row r="49" spans="1:65">
      <c r="A49" s="26" t="s">
        <v>148</v>
      </c>
      <c r="B49" s="40">
        <v>507</v>
      </c>
      <c r="C49" s="36">
        <v>1</v>
      </c>
      <c r="D49" s="36">
        <v>4</v>
      </c>
      <c r="E49" s="36">
        <v>152</v>
      </c>
      <c r="F49" s="36">
        <v>3</v>
      </c>
      <c r="G49" s="36">
        <v>5</v>
      </c>
      <c r="H49" s="36" t="s">
        <v>149</v>
      </c>
      <c r="I49" s="31"/>
      <c r="J49" s="30">
        <v>0</v>
      </c>
      <c r="K49" s="30"/>
      <c r="L49" s="31" t="str">
        <f>IF(AND(AG49&gt;0, AX49&gt;0),AG49+AX49,"" )</f>
        <v/>
      </c>
      <c r="M49" s="30">
        <v>1</v>
      </c>
      <c r="N49" s="73" t="s">
        <v>83</v>
      </c>
      <c r="O49" s="31" t="str">
        <f>IF(AND(AI49&gt;0, AZ49&gt;0),AI49+AZ49,"" )</f>
        <v/>
      </c>
      <c r="P49" s="30">
        <v>1</v>
      </c>
      <c r="Q49" s="73" t="s">
        <v>83</v>
      </c>
      <c r="R49" s="31" t="str">
        <f>IF(AND(AK49&gt;0, BB49&gt;0),AK49+BB49,"" )</f>
        <v/>
      </c>
      <c r="S49" s="30">
        <v>1</v>
      </c>
      <c r="T49" s="65" t="s">
        <v>83</v>
      </c>
      <c r="U49" s="32">
        <f t="shared" ref="U49" si="9">IF(AND(AM49&gt;0, BD49&gt;0),AM49+BD49,"" )</f>
        <v>7.5</v>
      </c>
      <c r="V49" s="30">
        <v>1</v>
      </c>
      <c r="W49" s="65" t="s">
        <v>83</v>
      </c>
      <c r="X49" s="32" t="str">
        <f>IF(AND(AO49&gt;0, BF49&gt;0),AO49+BF49,"" )</f>
        <v/>
      </c>
      <c r="Y49" s="30">
        <v>1</v>
      </c>
      <c r="Z49" s="65" t="s">
        <v>83</v>
      </c>
      <c r="AA49" s="30">
        <v>2009</v>
      </c>
      <c r="AB49" s="32">
        <v>7.5</v>
      </c>
      <c r="AC49" s="30" t="s">
        <v>150</v>
      </c>
      <c r="AD49" s="50">
        <v>2005</v>
      </c>
      <c r="AE49" s="31"/>
      <c r="AF49" s="32"/>
      <c r="AG49" s="31"/>
      <c r="AH49" s="66"/>
      <c r="AI49" s="31"/>
      <c r="AJ49" s="66"/>
      <c r="AK49" s="31"/>
      <c r="AL49" s="66"/>
      <c r="AM49" s="31">
        <v>3.1</v>
      </c>
      <c r="AN49" s="66" t="s">
        <v>93</v>
      </c>
      <c r="AO49" s="31"/>
      <c r="AP49" s="33">
        <v>2005</v>
      </c>
      <c r="AQ49" s="65" t="s">
        <v>93</v>
      </c>
      <c r="AR49" s="31">
        <v>3.1</v>
      </c>
      <c r="AS49" s="90">
        <v>2005</v>
      </c>
      <c r="AT49" s="97" t="s">
        <v>93</v>
      </c>
      <c r="AU49" s="65"/>
      <c r="AV49" s="30"/>
      <c r="AW49" s="30"/>
      <c r="AX49" s="30">
        <v>2</v>
      </c>
      <c r="AY49" s="30"/>
      <c r="AZ49" s="30">
        <v>4.8</v>
      </c>
      <c r="BA49" s="30" t="s">
        <v>102</v>
      </c>
      <c r="BB49" s="30">
        <v>3.5</v>
      </c>
      <c r="BC49" s="30" t="s">
        <v>102</v>
      </c>
      <c r="BD49" s="30">
        <v>4.4000000000000004</v>
      </c>
      <c r="BE49" s="30" t="s">
        <v>102</v>
      </c>
      <c r="BF49" s="30">
        <v>4.3</v>
      </c>
      <c r="BG49" s="30" t="s">
        <v>102</v>
      </c>
      <c r="BH49" s="30">
        <v>2009</v>
      </c>
      <c r="BI49" s="30"/>
      <c r="BJ49" s="30"/>
      <c r="BK49" s="30">
        <f t="shared" si="1"/>
        <v>4.4000000000000004</v>
      </c>
      <c r="BL49" s="30" t="s">
        <v>102</v>
      </c>
      <c r="BM49" s="30">
        <v>2009</v>
      </c>
    </row>
    <row r="50" spans="1:65">
      <c r="A50" s="26" t="s">
        <v>151</v>
      </c>
      <c r="B50" s="27">
        <v>225</v>
      </c>
      <c r="C50" s="35">
        <v>1</v>
      </c>
      <c r="D50" s="35">
        <v>2</v>
      </c>
      <c r="E50" s="35">
        <v>127</v>
      </c>
      <c r="F50" s="35">
        <v>3</v>
      </c>
      <c r="G50" s="35">
        <v>4</v>
      </c>
      <c r="H50" s="35" t="s">
        <v>151</v>
      </c>
      <c r="I50" s="31">
        <v>7.4</v>
      </c>
      <c r="J50" s="30">
        <v>1</v>
      </c>
      <c r="K50" s="30" t="s">
        <v>70</v>
      </c>
      <c r="L50" s="31">
        <v>12.06</v>
      </c>
      <c r="M50" s="30">
        <v>1</v>
      </c>
      <c r="N50" s="73" t="s">
        <v>80</v>
      </c>
      <c r="O50" s="31">
        <v>11.28</v>
      </c>
      <c r="P50" s="30">
        <v>1</v>
      </c>
      <c r="Q50" s="73" t="s">
        <v>80</v>
      </c>
      <c r="R50" s="31">
        <v>12.47</v>
      </c>
      <c r="S50" s="30">
        <v>1</v>
      </c>
      <c r="T50" s="65" t="s">
        <v>80</v>
      </c>
      <c r="U50" s="32">
        <v>11.88</v>
      </c>
      <c r="V50" s="30"/>
      <c r="W50" s="65" t="s">
        <v>80</v>
      </c>
      <c r="X50" s="32">
        <v>13.46</v>
      </c>
      <c r="Y50" s="30">
        <v>1</v>
      </c>
      <c r="Z50" s="65" t="s">
        <v>80</v>
      </c>
      <c r="AA50" s="30">
        <v>2008</v>
      </c>
      <c r="AB50" s="32">
        <f t="shared" si="0"/>
        <v>13.46</v>
      </c>
      <c r="AC50" s="30"/>
      <c r="AD50" s="50">
        <v>2008</v>
      </c>
      <c r="AE50" s="31">
        <v>3.3000000000000007</v>
      </c>
      <c r="AF50" s="32"/>
      <c r="AG50" s="31">
        <f>IF(AND(L50&gt;0, AX50&gt;0),L50-AX50,"" )</f>
        <v>7.1000000000000005</v>
      </c>
      <c r="AH50" s="65" t="s">
        <v>80</v>
      </c>
      <c r="AI50" s="31">
        <f>IF(AND(O50&gt;0, AZ50&gt;0),O50-AZ50,"" )</f>
        <v>6.6999999999999993</v>
      </c>
      <c r="AJ50" s="65" t="s">
        <v>80</v>
      </c>
      <c r="AK50" s="31">
        <f>IF(AND(R50&gt;0, BB50&gt;0),R50-BB50,"" )</f>
        <v>7.4500000000000011</v>
      </c>
      <c r="AL50" s="65" t="s">
        <v>80</v>
      </c>
      <c r="AM50" s="31">
        <f>IF(AND(U50&gt;0, BD50&gt;0),U50-BD50,"" )</f>
        <v>7.0000000000000009</v>
      </c>
      <c r="AN50" s="65" t="s">
        <v>80</v>
      </c>
      <c r="AO50" s="31">
        <f>X50-BF50</f>
        <v>7.6400000000000006</v>
      </c>
      <c r="AP50" s="33">
        <v>2008</v>
      </c>
      <c r="AQ50" s="65" t="s">
        <v>80</v>
      </c>
      <c r="AR50" s="31">
        <v>7.64</v>
      </c>
      <c r="AS50" s="90">
        <v>2008</v>
      </c>
      <c r="AT50" s="97" t="s">
        <v>80</v>
      </c>
      <c r="AU50" s="65"/>
      <c r="AV50" s="30">
        <v>4.0999999999999996</v>
      </c>
      <c r="AW50" s="30" t="s">
        <v>70</v>
      </c>
      <c r="AX50" s="30">
        <v>4.96</v>
      </c>
      <c r="AY50" s="30" t="s">
        <v>80</v>
      </c>
      <c r="AZ50" s="30">
        <v>4.58</v>
      </c>
      <c r="BA50" s="30" t="s">
        <v>80</v>
      </c>
      <c r="BB50" s="30">
        <v>5.0199999999999996</v>
      </c>
      <c r="BC50" s="30" t="s">
        <v>80</v>
      </c>
      <c r="BD50" s="30">
        <v>4.88</v>
      </c>
      <c r="BE50" s="30" t="s">
        <v>80</v>
      </c>
      <c r="BF50" s="30">
        <v>5.82</v>
      </c>
      <c r="BG50" s="30" t="s">
        <v>80</v>
      </c>
      <c r="BH50" s="30">
        <v>2008</v>
      </c>
      <c r="BI50" s="30"/>
      <c r="BJ50" s="30"/>
      <c r="BK50" s="30">
        <f t="shared" si="1"/>
        <v>5.8200000000000012</v>
      </c>
      <c r="BL50" s="30" t="s">
        <v>80</v>
      </c>
      <c r="BM50" s="30">
        <v>2008</v>
      </c>
    </row>
    <row r="51" spans="1:65">
      <c r="A51" s="26" t="s">
        <v>152</v>
      </c>
      <c r="B51" s="27">
        <v>33</v>
      </c>
      <c r="C51" s="39">
        <v>1</v>
      </c>
      <c r="D51" s="39">
        <v>999</v>
      </c>
      <c r="E51" s="39">
        <v>9</v>
      </c>
      <c r="F51" s="39">
        <v>2</v>
      </c>
      <c r="G51" s="39">
        <v>1</v>
      </c>
      <c r="H51" s="39" t="s">
        <v>153</v>
      </c>
      <c r="I51" s="31"/>
      <c r="J51" s="30">
        <v>0</v>
      </c>
      <c r="K51" s="30"/>
      <c r="L51" s="31">
        <v>1.6</v>
      </c>
      <c r="M51" s="30" t="s">
        <v>60</v>
      </c>
      <c r="N51" s="73"/>
      <c r="O51" s="31">
        <v>1.7</v>
      </c>
      <c r="P51" s="30" t="s">
        <v>60</v>
      </c>
      <c r="Q51" s="73"/>
      <c r="R51" s="31">
        <v>1.7143999999999999</v>
      </c>
      <c r="S51" s="30">
        <v>1</v>
      </c>
      <c r="T51" s="65"/>
      <c r="U51" s="32">
        <f>IF(AND(AM51&gt;0, BD51&gt;0),AM51+BD51,"" )</f>
        <v>1.75</v>
      </c>
      <c r="V51" s="30"/>
      <c r="W51" s="65"/>
      <c r="X51" s="32">
        <f>IF(AND(AO51&gt;0, BF51&gt;0),AO51+BF51,"" )</f>
        <v>1.46</v>
      </c>
      <c r="Y51" s="30">
        <v>1</v>
      </c>
      <c r="Z51" s="65" t="s">
        <v>61</v>
      </c>
      <c r="AA51" s="30">
        <v>2009</v>
      </c>
      <c r="AB51" s="32">
        <f t="shared" si="0"/>
        <v>1.46</v>
      </c>
      <c r="AC51" s="30"/>
      <c r="AD51" s="50">
        <v>2009</v>
      </c>
      <c r="AE51" s="31"/>
      <c r="AF51" s="32"/>
      <c r="AG51" s="31"/>
      <c r="AH51" s="66"/>
      <c r="AI51" s="31"/>
      <c r="AJ51" s="66"/>
      <c r="AK51" s="31">
        <v>0.4</v>
      </c>
      <c r="AL51" s="66" t="s">
        <v>93</v>
      </c>
      <c r="AM51" s="31">
        <v>0.9</v>
      </c>
      <c r="AN51" s="66" t="s">
        <v>93</v>
      </c>
      <c r="AO51" s="31">
        <v>0.38</v>
      </c>
      <c r="AP51" s="33">
        <v>2009</v>
      </c>
      <c r="AQ51" s="65" t="s">
        <v>61</v>
      </c>
      <c r="AR51" s="31">
        <v>0.38</v>
      </c>
      <c r="AS51" s="90">
        <v>2009</v>
      </c>
      <c r="AT51" s="97" t="s">
        <v>61</v>
      </c>
      <c r="AU51" s="65"/>
      <c r="AV51" s="30"/>
      <c r="AW51" s="30"/>
      <c r="AX51" s="30"/>
      <c r="AY51" s="30"/>
      <c r="AZ51" s="30">
        <v>1.1499999999999999</v>
      </c>
      <c r="BA51" s="30" t="s">
        <v>67</v>
      </c>
      <c r="BB51" s="30">
        <v>1.34</v>
      </c>
      <c r="BC51" s="30" t="s">
        <v>67</v>
      </c>
      <c r="BD51" s="30">
        <v>0.85</v>
      </c>
      <c r="BE51" s="30" t="s">
        <v>67</v>
      </c>
      <c r="BF51" s="30">
        <v>1.08</v>
      </c>
      <c r="BG51" s="30" t="s">
        <v>61</v>
      </c>
      <c r="BH51" s="30">
        <v>2009</v>
      </c>
      <c r="BI51" s="30"/>
      <c r="BJ51" s="30"/>
      <c r="BK51" s="30">
        <f t="shared" si="1"/>
        <v>1.08</v>
      </c>
      <c r="BL51" s="30" t="s">
        <v>61</v>
      </c>
      <c r="BM51" s="30">
        <v>2009</v>
      </c>
    </row>
    <row r="52" spans="1:65">
      <c r="A52" s="26" t="s">
        <v>154</v>
      </c>
      <c r="B52" s="27">
        <v>412</v>
      </c>
      <c r="C52" s="28">
        <v>1</v>
      </c>
      <c r="D52" s="28">
        <v>3</v>
      </c>
      <c r="E52" s="28">
        <v>82</v>
      </c>
      <c r="F52" s="28">
        <v>4</v>
      </c>
      <c r="G52" s="28">
        <v>3</v>
      </c>
      <c r="H52" s="28" t="s">
        <v>154</v>
      </c>
      <c r="I52" s="31"/>
      <c r="J52" s="30">
        <v>0</v>
      </c>
      <c r="K52" s="30"/>
      <c r="L52" s="31"/>
      <c r="M52" s="30">
        <v>0</v>
      </c>
      <c r="N52" s="73"/>
      <c r="O52" s="31">
        <f>IF(AND(AI52&gt;0, AZ52&gt;0),AI52+AZ52,"" )</f>
        <v>17.22</v>
      </c>
      <c r="P52" s="30">
        <v>0</v>
      </c>
      <c r="Q52" s="74" t="s">
        <v>66</v>
      </c>
      <c r="R52" s="31">
        <f>IF(AND(AK52&gt;0, BB52&gt;0),AK52+BB52,"" )</f>
        <v>22.830000000000002</v>
      </c>
      <c r="S52" s="30">
        <v>1</v>
      </c>
      <c r="T52" s="66" t="s">
        <v>66</v>
      </c>
      <c r="U52" s="32">
        <f>IF(AND(AM52&gt;0, BD52&gt;0),AM52+BD52,"" )</f>
        <v>19.169999999999998</v>
      </c>
      <c r="V52" s="30"/>
      <c r="W52" s="66" t="s">
        <v>61</v>
      </c>
      <c r="X52" s="32">
        <f>IF(AND(AO52&gt;0, BF52&gt;0),AO52+BF52,"" )</f>
        <v>20.65</v>
      </c>
      <c r="Y52" s="30">
        <v>1</v>
      </c>
      <c r="Z52" s="66" t="s">
        <v>61</v>
      </c>
      <c r="AA52" s="30">
        <v>2009</v>
      </c>
      <c r="AB52" s="32">
        <f t="shared" si="0"/>
        <v>20.65</v>
      </c>
      <c r="AC52" s="32"/>
      <c r="AD52" s="50">
        <v>2009</v>
      </c>
      <c r="AE52" s="31"/>
      <c r="AF52" s="32"/>
      <c r="AG52" s="31"/>
      <c r="AH52" s="66"/>
      <c r="AI52" s="31">
        <v>11.52</v>
      </c>
      <c r="AJ52" s="66" t="s">
        <v>66</v>
      </c>
      <c r="AK52" s="31">
        <v>16.39</v>
      </c>
      <c r="AL52" s="66" t="s">
        <v>66</v>
      </c>
      <c r="AM52" s="31">
        <v>14.11</v>
      </c>
      <c r="AN52" s="66" t="s">
        <v>61</v>
      </c>
      <c r="AO52" s="31">
        <v>14.53</v>
      </c>
      <c r="AP52" s="33">
        <v>2009</v>
      </c>
      <c r="AQ52" s="66" t="s">
        <v>61</v>
      </c>
      <c r="AR52" s="31">
        <v>14.53</v>
      </c>
      <c r="AS52" s="90">
        <v>2009</v>
      </c>
      <c r="AT52" s="98" t="s">
        <v>61</v>
      </c>
      <c r="AU52" s="65"/>
      <c r="AV52" s="30"/>
      <c r="AW52" s="30"/>
      <c r="AX52" s="30"/>
      <c r="AY52" s="30"/>
      <c r="AZ52" s="30">
        <v>5.7</v>
      </c>
      <c r="BA52" s="32" t="s">
        <v>66</v>
      </c>
      <c r="BB52" s="30">
        <v>6.44</v>
      </c>
      <c r="BC52" s="32" t="s">
        <v>66</v>
      </c>
      <c r="BD52" s="30">
        <v>5.0599999999999996</v>
      </c>
      <c r="BE52" s="32" t="s">
        <v>61</v>
      </c>
      <c r="BF52" s="30">
        <v>6.12</v>
      </c>
      <c r="BG52" s="32" t="s">
        <v>61</v>
      </c>
      <c r="BH52" s="30">
        <v>2009</v>
      </c>
      <c r="BI52" s="30"/>
      <c r="BJ52" s="30"/>
      <c r="BK52" s="30">
        <f t="shared" si="1"/>
        <v>6.1199999999999992</v>
      </c>
      <c r="BL52" s="32" t="s">
        <v>61</v>
      </c>
      <c r="BM52" s="30">
        <v>2009</v>
      </c>
    </row>
    <row r="53" spans="1:65">
      <c r="A53" s="26" t="s">
        <v>155</v>
      </c>
      <c r="B53" s="27">
        <v>227</v>
      </c>
      <c r="C53" s="35">
        <v>1</v>
      </c>
      <c r="D53" s="35">
        <v>2</v>
      </c>
      <c r="E53" s="35">
        <v>128</v>
      </c>
      <c r="F53" s="35">
        <v>3</v>
      </c>
      <c r="G53" s="35">
        <v>4</v>
      </c>
      <c r="H53" s="35" t="s">
        <v>155</v>
      </c>
      <c r="I53" s="31"/>
      <c r="J53" s="30">
        <v>0</v>
      </c>
      <c r="K53" s="30"/>
      <c r="L53" s="31">
        <v>16.39</v>
      </c>
      <c r="M53" s="30">
        <v>1</v>
      </c>
      <c r="N53" s="73" t="s">
        <v>80</v>
      </c>
      <c r="O53" s="31">
        <v>18.86</v>
      </c>
      <c r="P53" s="30">
        <v>1</v>
      </c>
      <c r="Q53" s="73" t="s">
        <v>80</v>
      </c>
      <c r="R53" s="31">
        <v>14.43</v>
      </c>
      <c r="S53" s="30">
        <v>1</v>
      </c>
      <c r="T53" s="65" t="s">
        <v>80</v>
      </c>
      <c r="U53" s="32">
        <v>19.760000000000002</v>
      </c>
      <c r="V53" s="30"/>
      <c r="W53" s="65" t="s">
        <v>80</v>
      </c>
      <c r="X53" s="32">
        <v>23.8</v>
      </c>
      <c r="Y53" s="30">
        <v>1</v>
      </c>
      <c r="Z53" s="65" t="s">
        <v>80</v>
      </c>
      <c r="AA53" s="30">
        <v>2008</v>
      </c>
      <c r="AB53" s="32">
        <f t="shared" si="0"/>
        <v>23.8</v>
      </c>
      <c r="AC53" s="30"/>
      <c r="AD53" s="50">
        <v>2008</v>
      </c>
      <c r="AE53" s="31"/>
      <c r="AF53" s="32"/>
      <c r="AG53" s="31">
        <f>IF(AND(L53&gt;0, AX53&gt;0),L53-AX53,"" )</f>
        <v>11.81</v>
      </c>
      <c r="AH53" s="65" t="s">
        <v>80</v>
      </c>
      <c r="AI53" s="31">
        <f>IF(AND(O53&gt;0, AZ53&gt;0),O53-AZ53,"" )</f>
        <v>13.419999999999998</v>
      </c>
      <c r="AJ53" s="65" t="s">
        <v>80</v>
      </c>
      <c r="AK53" s="31">
        <f>IF(AND(R53&gt;0, BB53&gt;0),R53-BB53,"" )</f>
        <v>8.92</v>
      </c>
      <c r="AL53" s="65" t="s">
        <v>80</v>
      </c>
      <c r="AM53" s="31">
        <f>IF(AND(U53&gt;0, BD53&gt;0),U53-BD53,"" )</f>
        <v>12.330000000000002</v>
      </c>
      <c r="AN53" s="65" t="s">
        <v>80</v>
      </c>
      <c r="AO53" s="31">
        <f>X53-BF53</f>
        <v>11.98</v>
      </c>
      <c r="AP53" s="33">
        <v>2008</v>
      </c>
      <c r="AQ53" s="65" t="s">
        <v>80</v>
      </c>
      <c r="AR53" s="31">
        <v>11.98</v>
      </c>
      <c r="AS53" s="90">
        <v>2008</v>
      </c>
      <c r="AT53" s="97" t="s">
        <v>80</v>
      </c>
      <c r="AU53" s="65"/>
      <c r="AV53" s="30"/>
      <c r="AW53" s="30"/>
      <c r="AX53" s="30">
        <v>4.58</v>
      </c>
      <c r="AY53" s="30" t="s">
        <v>80</v>
      </c>
      <c r="AZ53" s="30">
        <v>5.44</v>
      </c>
      <c r="BA53" s="30" t="s">
        <v>80</v>
      </c>
      <c r="BB53" s="30">
        <v>5.51</v>
      </c>
      <c r="BC53" s="30" t="s">
        <v>80</v>
      </c>
      <c r="BD53" s="30">
        <v>7.43</v>
      </c>
      <c r="BE53" s="30" t="s">
        <v>80</v>
      </c>
      <c r="BF53" s="30">
        <v>11.82</v>
      </c>
      <c r="BG53" s="30" t="s">
        <v>80</v>
      </c>
      <c r="BH53" s="30">
        <v>2008</v>
      </c>
      <c r="BI53" s="30"/>
      <c r="BJ53" s="30"/>
      <c r="BK53" s="30">
        <f t="shared" si="1"/>
        <v>11.82</v>
      </c>
      <c r="BL53" s="30" t="s">
        <v>80</v>
      </c>
      <c r="BM53" s="30">
        <v>2008</v>
      </c>
    </row>
    <row r="54" spans="1:65">
      <c r="A54" s="26" t="s">
        <v>156</v>
      </c>
      <c r="B54" s="27">
        <v>317</v>
      </c>
      <c r="C54" s="38">
        <v>1</v>
      </c>
      <c r="D54" s="38">
        <v>6</v>
      </c>
      <c r="E54" s="38">
        <v>83</v>
      </c>
      <c r="F54" s="38">
        <v>4</v>
      </c>
      <c r="G54" s="38">
        <v>3</v>
      </c>
      <c r="H54" s="38" t="s">
        <v>157</v>
      </c>
      <c r="I54" s="31">
        <v>8</v>
      </c>
      <c r="J54" s="30">
        <v>1</v>
      </c>
      <c r="K54" s="30" t="s">
        <v>70</v>
      </c>
      <c r="L54" s="31">
        <v>8.1</v>
      </c>
      <c r="M54" s="30">
        <v>1</v>
      </c>
      <c r="N54" s="73" t="s">
        <v>70</v>
      </c>
      <c r="O54" s="31">
        <f>IF(AND(AI54&gt;0, AZ54&gt;0),AI54+AZ54,"" )</f>
        <v>10.3</v>
      </c>
      <c r="P54" s="30">
        <v>1</v>
      </c>
      <c r="Q54" s="73" t="s">
        <v>70</v>
      </c>
      <c r="R54" s="31">
        <f>IF(AND(AK54&gt;0, BB54&gt;0),AK54+BB54,"" )</f>
        <v>14.79</v>
      </c>
      <c r="S54" s="30">
        <v>1</v>
      </c>
      <c r="T54" s="66" t="s">
        <v>129</v>
      </c>
      <c r="U54" s="32">
        <f>IF(AND(AM54&gt;0, BD54&gt;0),AM54+BD54,"" )</f>
        <v>18.399999999999999</v>
      </c>
      <c r="V54" s="30"/>
      <c r="W54" s="66" t="s">
        <v>129</v>
      </c>
      <c r="X54" s="32">
        <f>IF(AND(AO54&gt;0, BF54&gt;0),AO54+BF54,"" )</f>
        <v>18.419999999999998</v>
      </c>
      <c r="Y54" s="30">
        <v>1</v>
      </c>
      <c r="Z54" s="66" t="s">
        <v>129</v>
      </c>
      <c r="AA54" s="30">
        <v>2008</v>
      </c>
      <c r="AB54" s="32">
        <f t="shared" si="0"/>
        <v>18.419999999999998</v>
      </c>
      <c r="AC54" s="32"/>
      <c r="AD54" s="50">
        <v>2008</v>
      </c>
      <c r="AE54" s="31">
        <v>6.1</v>
      </c>
      <c r="AF54" s="32" t="s">
        <v>129</v>
      </c>
      <c r="AG54" s="31">
        <v>6.1999999999999993</v>
      </c>
      <c r="AH54" s="66" t="s">
        <v>129</v>
      </c>
      <c r="AI54" s="31">
        <v>8.3000000000000007</v>
      </c>
      <c r="AJ54" s="66" t="s">
        <v>129</v>
      </c>
      <c r="AK54" s="31">
        <v>12.67</v>
      </c>
      <c r="AL54" s="66" t="s">
        <v>129</v>
      </c>
      <c r="AM54" s="31">
        <v>15.59</v>
      </c>
      <c r="AN54" s="66" t="s">
        <v>129</v>
      </c>
      <c r="AO54" s="31">
        <v>15.61</v>
      </c>
      <c r="AP54" s="33">
        <v>2008</v>
      </c>
      <c r="AQ54" s="65" t="s">
        <v>130</v>
      </c>
      <c r="AR54" s="31">
        <v>15.61</v>
      </c>
      <c r="AS54" s="90">
        <v>2008</v>
      </c>
      <c r="AT54" s="97" t="s">
        <v>130</v>
      </c>
      <c r="AU54" s="65"/>
      <c r="AV54" s="30">
        <v>1.9</v>
      </c>
      <c r="AW54" s="30"/>
      <c r="AX54" s="30">
        <v>1.9</v>
      </c>
      <c r="AY54" s="30"/>
      <c r="AZ54" s="30">
        <v>2</v>
      </c>
      <c r="BA54" s="30"/>
      <c r="BB54" s="30">
        <v>2.12</v>
      </c>
      <c r="BC54" s="32" t="s">
        <v>129</v>
      </c>
      <c r="BD54" s="30">
        <v>2.81</v>
      </c>
      <c r="BE54" s="32" t="s">
        <v>129</v>
      </c>
      <c r="BF54" s="30">
        <v>2.81</v>
      </c>
      <c r="BG54" s="30" t="s">
        <v>130</v>
      </c>
      <c r="BH54" s="30">
        <v>2008</v>
      </c>
      <c r="BI54" s="30"/>
      <c r="BJ54" s="30"/>
      <c r="BK54" s="30">
        <f t="shared" si="1"/>
        <v>2.8099999999999987</v>
      </c>
      <c r="BL54" s="30" t="s">
        <v>130</v>
      </c>
      <c r="BM54" s="30">
        <v>2008</v>
      </c>
    </row>
    <row r="55" spans="1:65">
      <c r="A55" s="26" t="s">
        <v>158</v>
      </c>
      <c r="B55" s="27">
        <v>413</v>
      </c>
      <c r="C55" s="37">
        <v>1</v>
      </c>
      <c r="D55" s="37">
        <v>1</v>
      </c>
      <c r="E55" s="37">
        <v>84</v>
      </c>
      <c r="F55" s="37">
        <v>4</v>
      </c>
      <c r="G55" s="37">
        <v>3</v>
      </c>
      <c r="H55" s="37" t="s">
        <v>159</v>
      </c>
      <c r="I55" s="31"/>
      <c r="J55" s="30">
        <v>0</v>
      </c>
      <c r="K55" s="30"/>
      <c r="L55" s="31">
        <v>16.059999999999999</v>
      </c>
      <c r="M55" s="30">
        <v>1</v>
      </c>
      <c r="N55" s="73" t="s">
        <v>96</v>
      </c>
      <c r="O55" s="31">
        <v>18.172999999999998</v>
      </c>
      <c r="P55" s="30">
        <v>1</v>
      </c>
      <c r="Q55" s="73" t="s">
        <v>96</v>
      </c>
      <c r="R55" s="31">
        <v>19.797000000000001</v>
      </c>
      <c r="S55" s="30">
        <v>1</v>
      </c>
      <c r="T55" s="65" t="s">
        <v>96</v>
      </c>
      <c r="U55" s="32">
        <v>19.53</v>
      </c>
      <c r="V55" s="30"/>
      <c r="W55" s="65" t="s">
        <v>96</v>
      </c>
      <c r="X55" s="32">
        <v>18.792000000000002</v>
      </c>
      <c r="Y55" s="30">
        <v>1</v>
      </c>
      <c r="Z55" s="65" t="s">
        <v>96</v>
      </c>
      <c r="AA55" s="30">
        <v>2007</v>
      </c>
      <c r="AB55" s="32">
        <f t="shared" si="0"/>
        <v>18.792000000000002</v>
      </c>
      <c r="AC55" s="30"/>
      <c r="AD55" s="50">
        <v>2007</v>
      </c>
      <c r="AE55" s="31" t="str">
        <f>IF(AND(I55&gt;0, AV55&gt;0),I55-AV55,"" )</f>
        <v/>
      </c>
      <c r="AF55" s="30"/>
      <c r="AG55" s="31">
        <f>IF(AND(L55&gt;0, AX55&gt;0),L55-AX55,"" )</f>
        <v>11.479999999999999</v>
      </c>
      <c r="AH55" s="65" t="s">
        <v>96</v>
      </c>
      <c r="AI55" s="31">
        <f>IF(AND(O55&gt;0, AZ55&gt;0),O55-AZ55,"" )</f>
        <v>11.809999999999999</v>
      </c>
      <c r="AJ55" s="65" t="s">
        <v>96</v>
      </c>
      <c r="AK55" s="31">
        <f>IF(AND(R55&gt;0, BB55&gt;0),R55-BB55,"" )</f>
        <v>13.885000000000002</v>
      </c>
      <c r="AL55" s="65" t="s">
        <v>96</v>
      </c>
      <c r="AM55" s="31">
        <f>IF(AND(U55&gt;0, BD55&gt;0),U55-BD55,"" )</f>
        <v>13.208000000000002</v>
      </c>
      <c r="AN55" s="65" t="s">
        <v>96</v>
      </c>
      <c r="AO55" s="31">
        <f>X55-BF55</f>
        <v>13.036000000000001</v>
      </c>
      <c r="AP55" s="33">
        <v>2007</v>
      </c>
      <c r="AQ55" s="65" t="s">
        <v>96</v>
      </c>
      <c r="AR55" s="31">
        <v>13.04</v>
      </c>
      <c r="AS55" s="90">
        <v>2007</v>
      </c>
      <c r="AT55" s="97" t="s">
        <v>96</v>
      </c>
      <c r="AU55" s="65"/>
      <c r="AV55" s="30"/>
      <c r="AW55" s="30"/>
      <c r="AX55" s="30">
        <v>4.58</v>
      </c>
      <c r="AY55" s="30" t="s">
        <v>96</v>
      </c>
      <c r="AZ55" s="30">
        <v>6.3630000000000004</v>
      </c>
      <c r="BA55" s="30" t="s">
        <v>96</v>
      </c>
      <c r="BB55" s="30">
        <v>5.9119999999999999</v>
      </c>
      <c r="BC55" s="30" t="s">
        <v>96</v>
      </c>
      <c r="BD55" s="30">
        <v>6.3220000000000001</v>
      </c>
      <c r="BE55" s="30" t="s">
        <v>96</v>
      </c>
      <c r="BF55" s="30">
        <v>5.7560000000000002</v>
      </c>
      <c r="BG55" s="30" t="s">
        <v>96</v>
      </c>
      <c r="BH55" s="30">
        <v>2007</v>
      </c>
      <c r="BI55" s="30"/>
      <c r="BJ55" s="30"/>
      <c r="BK55" s="30">
        <f t="shared" si="1"/>
        <v>5.7520000000000024</v>
      </c>
      <c r="BL55" s="30" t="s">
        <v>96</v>
      </c>
      <c r="BM55" s="30">
        <v>2007</v>
      </c>
    </row>
    <row r="56" spans="1:65">
      <c r="A56" s="26" t="s">
        <v>160</v>
      </c>
      <c r="B56" s="27">
        <v>415</v>
      </c>
      <c r="C56" s="37">
        <v>1</v>
      </c>
      <c r="D56" s="37">
        <v>1</v>
      </c>
      <c r="E56" s="37">
        <v>85</v>
      </c>
      <c r="F56" s="37">
        <v>4</v>
      </c>
      <c r="G56" s="37">
        <v>3</v>
      </c>
      <c r="H56" s="37" t="s">
        <v>161</v>
      </c>
      <c r="I56" s="31">
        <v>23.242000000000001</v>
      </c>
      <c r="J56" s="30">
        <v>1</v>
      </c>
      <c r="K56" s="30" t="s">
        <v>96</v>
      </c>
      <c r="L56" s="31">
        <v>25.138999999999999</v>
      </c>
      <c r="M56" s="30">
        <v>1</v>
      </c>
      <c r="N56" s="73" t="s">
        <v>96</v>
      </c>
      <c r="O56" s="31">
        <v>28.914999999999999</v>
      </c>
      <c r="P56" s="30">
        <v>1</v>
      </c>
      <c r="Q56" s="73" t="s">
        <v>96</v>
      </c>
      <c r="R56" s="31">
        <v>25.678000000000001</v>
      </c>
      <c r="S56" s="30">
        <v>1</v>
      </c>
      <c r="T56" s="65" t="s">
        <v>96</v>
      </c>
      <c r="U56" s="32">
        <v>27.213000000000001</v>
      </c>
      <c r="V56" s="30"/>
      <c r="W56" s="65" t="s">
        <v>96</v>
      </c>
      <c r="X56" s="32">
        <v>26.1</v>
      </c>
      <c r="Y56" s="30">
        <v>1</v>
      </c>
      <c r="Z56" s="65" t="s">
        <v>96</v>
      </c>
      <c r="AA56" s="30">
        <v>2007</v>
      </c>
      <c r="AB56" s="32">
        <f t="shared" si="0"/>
        <v>26.1</v>
      </c>
      <c r="AC56" s="30"/>
      <c r="AD56" s="50">
        <v>2007</v>
      </c>
      <c r="AE56" s="31">
        <f>IF(AND(I56&gt;0, AV56&gt;0),I56-AV56,"" )</f>
        <v>18.18</v>
      </c>
      <c r="AF56" s="30" t="s">
        <v>96</v>
      </c>
      <c r="AG56" s="31">
        <f>IF(AND(L56&gt;0, AX56&gt;0),L56-AX56,"" )</f>
        <v>19.463999999999999</v>
      </c>
      <c r="AH56" s="65" t="s">
        <v>96</v>
      </c>
      <c r="AI56" s="31">
        <f>IF(AND(O56&gt;0, AZ56&gt;0),O56-AZ56,"" )</f>
        <v>24.349999999999998</v>
      </c>
      <c r="AJ56" s="65" t="s">
        <v>96</v>
      </c>
      <c r="AK56" s="31">
        <f>IF(AND(R56&gt;0, BB56&gt;0),R56-BB56,"" )</f>
        <v>20.587</v>
      </c>
      <c r="AL56" s="65" t="s">
        <v>96</v>
      </c>
      <c r="AM56" s="31">
        <f>IF(AND(U56&gt;0, BD56&gt;0),U56-BD56,"" )</f>
        <v>21.091999999999999</v>
      </c>
      <c r="AN56" s="65" t="s">
        <v>96</v>
      </c>
      <c r="AO56" s="31">
        <f>X56-BF56</f>
        <v>19.586000000000002</v>
      </c>
      <c r="AP56" s="33">
        <v>2007</v>
      </c>
      <c r="AQ56" s="65" t="s">
        <v>96</v>
      </c>
      <c r="AR56" s="31">
        <v>19.59</v>
      </c>
      <c r="AS56" s="90">
        <v>2007</v>
      </c>
      <c r="AT56" s="97" t="s">
        <v>96</v>
      </c>
      <c r="AU56" s="67"/>
      <c r="AV56" s="30">
        <v>5.0620000000000003</v>
      </c>
      <c r="AW56" s="30" t="s">
        <v>96</v>
      </c>
      <c r="AX56" s="30">
        <v>5.6749999999999998</v>
      </c>
      <c r="AY56" s="30" t="s">
        <v>96</v>
      </c>
      <c r="AZ56" s="30">
        <v>4.5650000000000004</v>
      </c>
      <c r="BA56" s="30" t="s">
        <v>96</v>
      </c>
      <c r="BB56" s="30">
        <v>5.0910000000000002</v>
      </c>
      <c r="BC56" s="30" t="s">
        <v>96</v>
      </c>
      <c r="BD56" s="30">
        <v>6.1210000000000004</v>
      </c>
      <c r="BE56" s="30" t="s">
        <v>96</v>
      </c>
      <c r="BF56" s="30">
        <v>6.5140000000000002</v>
      </c>
      <c r="BG56" s="30" t="s">
        <v>96</v>
      </c>
      <c r="BH56" s="30">
        <v>2007</v>
      </c>
      <c r="BI56" s="30"/>
      <c r="BJ56" s="30"/>
      <c r="BK56" s="30">
        <f t="shared" si="1"/>
        <v>6.5100000000000016</v>
      </c>
      <c r="BL56" s="30" t="s">
        <v>96</v>
      </c>
      <c r="BM56" s="30">
        <v>2007</v>
      </c>
    </row>
    <row r="57" spans="1:65">
      <c r="A57" s="26" t="s">
        <v>162</v>
      </c>
      <c r="B57" s="27">
        <v>35</v>
      </c>
      <c r="C57" s="30"/>
      <c r="D57" s="30"/>
      <c r="E57" s="30"/>
      <c r="F57" s="30"/>
      <c r="G57" s="30"/>
      <c r="H57" s="30"/>
      <c r="I57" s="31"/>
      <c r="J57" s="30"/>
      <c r="K57" s="30"/>
      <c r="L57" s="31"/>
      <c r="M57" s="30"/>
      <c r="N57" s="73"/>
      <c r="O57" s="31"/>
      <c r="P57" s="30"/>
      <c r="Q57" s="73"/>
      <c r="R57" s="31"/>
      <c r="S57" s="30"/>
      <c r="T57" s="65"/>
      <c r="U57" s="32"/>
      <c r="V57" s="30"/>
      <c r="W57" s="65"/>
      <c r="X57" s="32"/>
      <c r="Y57" s="30"/>
      <c r="Z57" s="65"/>
      <c r="AA57" s="30"/>
      <c r="AB57" s="32"/>
      <c r="AC57" s="30"/>
      <c r="AD57" s="50"/>
      <c r="AE57" s="33"/>
      <c r="AF57" s="30"/>
      <c r="AG57" s="33"/>
      <c r="AH57" s="65"/>
      <c r="AI57" s="33"/>
      <c r="AJ57" s="65"/>
      <c r="AK57" s="33"/>
      <c r="AL57" s="65"/>
      <c r="AM57" s="33"/>
      <c r="AN57" s="65"/>
      <c r="AO57" s="33"/>
      <c r="AP57" s="33"/>
      <c r="AQ57" s="65"/>
      <c r="AR57" s="33"/>
      <c r="AS57" s="90"/>
      <c r="AT57" s="97"/>
      <c r="AU57" s="65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 t="str">
        <f t="shared" si="1"/>
        <v/>
      </c>
      <c r="BL57" s="30"/>
      <c r="BM57" s="30"/>
    </row>
    <row r="58" spans="1:65">
      <c r="A58" s="26" t="s">
        <v>163</v>
      </c>
      <c r="B58" s="27">
        <v>231</v>
      </c>
      <c r="C58" s="34">
        <v>1</v>
      </c>
      <c r="D58" s="34">
        <v>7</v>
      </c>
      <c r="E58" s="34">
        <v>129</v>
      </c>
      <c r="F58" s="34">
        <v>3</v>
      </c>
      <c r="G58" s="34">
        <v>4</v>
      </c>
      <c r="H58" s="34" t="s">
        <v>163</v>
      </c>
      <c r="I58" s="31">
        <v>1.4</v>
      </c>
      <c r="J58" s="30">
        <v>1</v>
      </c>
      <c r="K58" s="30" t="s">
        <v>70</v>
      </c>
      <c r="L58" s="31">
        <v>2.2000000000000002</v>
      </c>
      <c r="M58" s="30">
        <v>1</v>
      </c>
      <c r="N58" s="73" t="s">
        <v>70</v>
      </c>
      <c r="O58" s="31">
        <f>IF(AND(AI58&gt;0, AZ58&gt;0),AI58+AZ58,"" )</f>
        <v>7.0200000000000005</v>
      </c>
      <c r="P58" s="30">
        <v>1</v>
      </c>
      <c r="Q58" s="73" t="s">
        <v>164</v>
      </c>
      <c r="R58" s="31">
        <f>IF(AND(AK58&gt;0, BB58&gt;0),AK58+BB58,"" )</f>
        <v>7.4600000000000009</v>
      </c>
      <c r="S58" s="30">
        <v>1</v>
      </c>
      <c r="T58" s="65" t="s">
        <v>93</v>
      </c>
      <c r="U58" s="32">
        <f>IF(AND(AM58&gt;0, BD58&gt;0),AM58+BD58,"" )</f>
        <v>7.77</v>
      </c>
      <c r="V58" s="30"/>
      <c r="W58" s="65" t="s">
        <v>93</v>
      </c>
      <c r="X58" s="32">
        <f>IF(AND(AO58&gt;0, BF58&gt;0),AO58+BF58,"" )</f>
        <v>8.59</v>
      </c>
      <c r="Y58" s="30" t="s">
        <v>60</v>
      </c>
      <c r="Z58" s="65"/>
      <c r="AA58" s="30">
        <v>2009</v>
      </c>
      <c r="AB58" s="32">
        <f t="shared" si="0"/>
        <v>8.59</v>
      </c>
      <c r="AC58" s="30"/>
      <c r="AD58" s="50">
        <v>2009</v>
      </c>
      <c r="AE58" s="31">
        <v>1.0999999999999999</v>
      </c>
      <c r="AF58" s="32" t="s">
        <v>70</v>
      </c>
      <c r="AG58" s="31">
        <v>1.9</v>
      </c>
      <c r="AH58" s="66" t="s">
        <v>93</v>
      </c>
      <c r="AI58" s="31">
        <v>2.87</v>
      </c>
      <c r="AJ58" s="66" t="s">
        <v>93</v>
      </c>
      <c r="AK58" s="31">
        <v>3.39</v>
      </c>
      <c r="AL58" s="66" t="s">
        <v>93</v>
      </c>
      <c r="AM58" s="31">
        <v>4.04</v>
      </c>
      <c r="AN58" s="66" t="s">
        <v>93</v>
      </c>
      <c r="AO58" s="31">
        <v>4.5</v>
      </c>
      <c r="AP58" s="33">
        <v>2009</v>
      </c>
      <c r="AQ58" s="65" t="s">
        <v>165</v>
      </c>
      <c r="AR58" s="31">
        <v>4.5</v>
      </c>
      <c r="AS58" s="90">
        <v>2009</v>
      </c>
      <c r="AT58" s="97" t="s">
        <v>165</v>
      </c>
      <c r="AU58" s="65"/>
      <c r="AV58" s="30"/>
      <c r="AW58" s="30" t="s">
        <v>70</v>
      </c>
      <c r="AX58" s="30"/>
      <c r="AY58" s="30" t="s">
        <v>70</v>
      </c>
      <c r="AZ58" s="30">
        <v>4.1500000000000004</v>
      </c>
      <c r="BA58" s="30" t="s">
        <v>67</v>
      </c>
      <c r="BB58" s="30">
        <v>4.07</v>
      </c>
      <c r="BC58" s="30" t="s">
        <v>67</v>
      </c>
      <c r="BD58" s="30">
        <v>3.73</v>
      </c>
      <c r="BE58" s="30" t="s">
        <v>67</v>
      </c>
      <c r="BF58" s="30">
        <v>4.09</v>
      </c>
      <c r="BG58" s="30" t="s">
        <v>67</v>
      </c>
      <c r="BH58" s="30">
        <v>2009</v>
      </c>
      <c r="BI58" s="30"/>
      <c r="BJ58" s="30"/>
      <c r="BK58" s="30">
        <f t="shared" si="1"/>
        <v>4.09</v>
      </c>
      <c r="BL58" s="30" t="s">
        <v>67</v>
      </c>
      <c r="BM58" s="30">
        <v>2009</v>
      </c>
    </row>
    <row r="59" spans="1:65">
      <c r="A59" s="26" t="s">
        <v>166</v>
      </c>
      <c r="B59" s="27">
        <v>233</v>
      </c>
      <c r="C59" s="35">
        <v>1</v>
      </c>
      <c r="D59" s="35">
        <v>2</v>
      </c>
      <c r="E59" s="35">
        <v>130</v>
      </c>
      <c r="F59" s="35">
        <v>3</v>
      </c>
      <c r="G59" s="35">
        <v>4</v>
      </c>
      <c r="H59" s="35" t="s">
        <v>166</v>
      </c>
      <c r="I59" s="31">
        <v>2</v>
      </c>
      <c r="J59" s="30">
        <v>1</v>
      </c>
      <c r="K59" s="30" t="s">
        <v>70</v>
      </c>
      <c r="L59" s="31">
        <v>3.18</v>
      </c>
      <c r="M59" s="30">
        <v>1</v>
      </c>
      <c r="N59" s="73" t="s">
        <v>80</v>
      </c>
      <c r="O59" s="31">
        <v>3.8</v>
      </c>
      <c r="P59" s="30">
        <v>1</v>
      </c>
      <c r="Q59" s="73" t="s">
        <v>80</v>
      </c>
      <c r="R59" s="31">
        <v>3.83</v>
      </c>
      <c r="S59" s="30">
        <v>1</v>
      </c>
      <c r="T59" s="65" t="s">
        <v>80</v>
      </c>
      <c r="U59" s="32">
        <v>5.14</v>
      </c>
      <c r="V59" s="30"/>
      <c r="W59" s="65" t="s">
        <v>80</v>
      </c>
      <c r="X59" s="32">
        <v>5.6</v>
      </c>
      <c r="Y59" s="30">
        <v>1</v>
      </c>
      <c r="Z59" s="65" t="s">
        <v>80</v>
      </c>
      <c r="AA59" s="30">
        <v>2007</v>
      </c>
      <c r="AB59" s="32">
        <f t="shared" si="0"/>
        <v>5.6</v>
      </c>
      <c r="AC59" s="30"/>
      <c r="AD59" s="50">
        <v>2007</v>
      </c>
      <c r="AE59" s="31">
        <v>0.60000000000000009</v>
      </c>
      <c r="AF59" s="32"/>
      <c r="AG59" s="31">
        <f>IF(AND(L59&gt;0, AX59&gt;0),L59-AX59,"" )</f>
        <v>2.3000000000000003</v>
      </c>
      <c r="AH59" s="66"/>
      <c r="AI59" s="31">
        <f>IF(AND(O59&gt;0, AZ59&gt;0),O59-AZ59,"" )</f>
        <v>2.88</v>
      </c>
      <c r="AJ59" s="65" t="s">
        <v>80</v>
      </c>
      <c r="AK59" s="31">
        <f>IF(AND(R59&gt;0, BB59&gt;0),R59-BB59,"" )</f>
        <v>2.3200000000000003</v>
      </c>
      <c r="AL59" s="65" t="s">
        <v>80</v>
      </c>
      <c r="AM59" s="31">
        <f>IF(AND(U59&gt;0, BD59&gt;0),U59-BD59,"" )</f>
        <v>3.7799999999999994</v>
      </c>
      <c r="AN59" s="65" t="s">
        <v>80</v>
      </c>
      <c r="AO59" s="31">
        <f>X59-BF59</f>
        <v>4.0399999999999991</v>
      </c>
      <c r="AP59" s="33">
        <v>2007</v>
      </c>
      <c r="AQ59" s="65" t="s">
        <v>80</v>
      </c>
      <c r="AR59" s="31">
        <v>4.04</v>
      </c>
      <c r="AS59" s="90">
        <v>2007</v>
      </c>
      <c r="AT59" s="97" t="s">
        <v>80</v>
      </c>
      <c r="AU59" s="65"/>
      <c r="AV59" s="30">
        <v>1.4</v>
      </c>
      <c r="AW59" s="30" t="s">
        <v>70</v>
      </c>
      <c r="AX59" s="30">
        <v>0.88</v>
      </c>
      <c r="AY59" s="30" t="s">
        <v>80</v>
      </c>
      <c r="AZ59" s="30">
        <v>0.92</v>
      </c>
      <c r="BA59" s="30" t="s">
        <v>80</v>
      </c>
      <c r="BB59" s="30">
        <v>1.51</v>
      </c>
      <c r="BC59" s="30" t="s">
        <v>80</v>
      </c>
      <c r="BD59" s="30">
        <v>1.36</v>
      </c>
      <c r="BE59" s="30" t="s">
        <v>80</v>
      </c>
      <c r="BF59" s="30">
        <v>1.56</v>
      </c>
      <c r="BG59" s="30" t="s">
        <v>80</v>
      </c>
      <c r="BH59" s="30">
        <v>2007</v>
      </c>
      <c r="BI59" s="30"/>
      <c r="BJ59" s="30"/>
      <c r="BK59" s="30">
        <f t="shared" si="1"/>
        <v>1.5599999999999996</v>
      </c>
      <c r="BL59" s="30" t="s">
        <v>80</v>
      </c>
      <c r="BM59" s="30">
        <v>2007</v>
      </c>
    </row>
    <row r="60" spans="1:65">
      <c r="A60" s="26" t="s">
        <v>167</v>
      </c>
      <c r="B60" s="27">
        <v>235</v>
      </c>
      <c r="C60" s="35">
        <v>1</v>
      </c>
      <c r="D60" s="35">
        <v>2</v>
      </c>
      <c r="E60" s="35">
        <v>131</v>
      </c>
      <c r="F60" s="35">
        <v>2</v>
      </c>
      <c r="G60" s="35">
        <v>4</v>
      </c>
      <c r="H60" s="35" t="s">
        <v>167</v>
      </c>
      <c r="I60" s="31">
        <v>2.8</v>
      </c>
      <c r="J60" s="30">
        <v>1</v>
      </c>
      <c r="K60" s="30" t="s">
        <v>70</v>
      </c>
      <c r="L60" s="31">
        <v>4.9000000000000004</v>
      </c>
      <c r="M60" s="30">
        <v>1</v>
      </c>
      <c r="N60" s="73" t="s">
        <v>80</v>
      </c>
      <c r="O60" s="31">
        <v>3.39</v>
      </c>
      <c r="P60" s="30">
        <v>1</v>
      </c>
      <c r="Q60" s="73" t="s">
        <v>80</v>
      </c>
      <c r="R60" s="31">
        <v>2.19</v>
      </c>
      <c r="S60" s="30">
        <v>1</v>
      </c>
      <c r="T60" s="65" t="s">
        <v>80</v>
      </c>
      <c r="U60" s="32">
        <v>3.71</v>
      </c>
      <c r="V60" s="30"/>
      <c r="W60" s="65" t="s">
        <v>80</v>
      </c>
      <c r="X60" s="32">
        <v>3.77</v>
      </c>
      <c r="Y60" s="30">
        <v>1</v>
      </c>
      <c r="Z60" s="65" t="s">
        <v>80</v>
      </c>
      <c r="AA60" s="30">
        <v>2006</v>
      </c>
      <c r="AB60" s="32">
        <f t="shared" si="0"/>
        <v>3.77</v>
      </c>
      <c r="AC60" s="30"/>
      <c r="AD60" s="50">
        <v>2006</v>
      </c>
      <c r="AE60" s="31">
        <v>2.1999999999999997</v>
      </c>
      <c r="AF60" s="32"/>
      <c r="AG60" s="31">
        <f>IF(AND(L60&gt;0, AX60&gt;0),L60-AX60,"" )</f>
        <v>3.45</v>
      </c>
      <c r="AH60" s="66"/>
      <c r="AI60" s="31">
        <f>IF(AND(O60&gt;0, AZ60&gt;0),O60-AZ60,"" )</f>
        <v>2.4300000000000002</v>
      </c>
      <c r="AJ60" s="65" t="s">
        <v>80</v>
      </c>
      <c r="AK60" s="31">
        <f>IF(AND(R60&gt;0, BB60&gt;0),R60-BB60,"" )</f>
        <v>1.54</v>
      </c>
      <c r="AL60" s="65" t="s">
        <v>80</v>
      </c>
      <c r="AM60" s="31">
        <f>IF(AND(U60&gt;0, BD60&gt;0),U60-BD60,"" )</f>
        <v>2.5300000000000002</v>
      </c>
      <c r="AN60" s="65" t="s">
        <v>80</v>
      </c>
      <c r="AO60" s="31">
        <f>X60-BF60</f>
        <v>2.5099999999999998</v>
      </c>
      <c r="AP60" s="33">
        <v>2006</v>
      </c>
      <c r="AQ60" s="65" t="s">
        <v>80</v>
      </c>
      <c r="AR60" s="31">
        <v>2.5099999999999998</v>
      </c>
      <c r="AS60" s="90">
        <v>2006</v>
      </c>
      <c r="AT60" s="97" t="s">
        <v>80</v>
      </c>
      <c r="AU60" s="65"/>
      <c r="AV60" s="30">
        <v>0.6</v>
      </c>
      <c r="AW60" s="30" t="s">
        <v>70</v>
      </c>
      <c r="AX60" s="30">
        <v>1.45</v>
      </c>
      <c r="AY60" s="30" t="s">
        <v>80</v>
      </c>
      <c r="AZ60" s="30">
        <v>0.96</v>
      </c>
      <c r="BA60" s="30" t="s">
        <v>80</v>
      </c>
      <c r="BB60" s="30">
        <v>0.65</v>
      </c>
      <c r="BC60" s="30" t="s">
        <v>80</v>
      </c>
      <c r="BD60" s="30">
        <v>1.18</v>
      </c>
      <c r="BE60" s="30" t="s">
        <v>80</v>
      </c>
      <c r="BF60" s="30">
        <v>1.26</v>
      </c>
      <c r="BG60" s="30" t="s">
        <v>80</v>
      </c>
      <c r="BH60" s="30">
        <v>2006</v>
      </c>
      <c r="BI60" s="30"/>
      <c r="BJ60" s="30"/>
      <c r="BK60" s="30">
        <f t="shared" si="1"/>
        <v>1.2600000000000002</v>
      </c>
      <c r="BL60" s="30" t="s">
        <v>80</v>
      </c>
      <c r="BM60" s="30">
        <v>2006</v>
      </c>
    </row>
    <row r="61" spans="1:65">
      <c r="A61" s="26" t="s">
        <v>168</v>
      </c>
      <c r="B61" s="27">
        <v>37</v>
      </c>
      <c r="C61" s="28">
        <v>1</v>
      </c>
      <c r="D61" s="28">
        <v>3</v>
      </c>
      <c r="E61" s="28">
        <v>10</v>
      </c>
      <c r="F61" s="28">
        <v>2</v>
      </c>
      <c r="G61" s="28">
        <v>1</v>
      </c>
      <c r="H61" s="28" t="s">
        <v>169</v>
      </c>
      <c r="I61" s="31">
        <v>4.8</v>
      </c>
      <c r="J61" s="30">
        <v>1</v>
      </c>
      <c r="K61" s="30"/>
      <c r="L61" s="31">
        <v>4.8</v>
      </c>
      <c r="M61" s="30">
        <v>1</v>
      </c>
      <c r="N61" s="73" t="s">
        <v>70</v>
      </c>
      <c r="O61" s="31">
        <v>5.5</v>
      </c>
      <c r="P61" s="30">
        <v>1</v>
      </c>
      <c r="Q61" s="73" t="s">
        <v>70</v>
      </c>
      <c r="R61" s="31">
        <f>IF(AND(AK61&gt;0, BB61&gt;0),AK61+BB61,"" )</f>
        <v>8.57</v>
      </c>
      <c r="S61" s="30">
        <v>1</v>
      </c>
      <c r="T61" s="65" t="s">
        <v>62</v>
      </c>
      <c r="U61" s="32">
        <f>IF(AND(AM61&gt;0, BD61&gt;0),AM61+BD61,"" )</f>
        <v>8.82</v>
      </c>
      <c r="V61" s="30"/>
      <c r="W61" s="65" t="s">
        <v>62</v>
      </c>
      <c r="X61" s="32">
        <f>IF(AND(AO61&gt;0, BF61&gt;0),AO61+BF61,"" )</f>
        <v>14.209999999999999</v>
      </c>
      <c r="Y61" s="30">
        <v>1</v>
      </c>
      <c r="Z61" s="65" t="s">
        <v>62</v>
      </c>
      <c r="AA61" s="30">
        <v>2009</v>
      </c>
      <c r="AB61" s="32">
        <f t="shared" si="0"/>
        <v>14.209999999999999</v>
      </c>
      <c r="AC61" s="30"/>
      <c r="AD61" s="50">
        <v>2009</v>
      </c>
      <c r="AE61" s="31">
        <v>3.6999999999999997</v>
      </c>
      <c r="AF61" s="32" t="s">
        <v>70</v>
      </c>
      <c r="AG61" s="31">
        <v>3.9</v>
      </c>
      <c r="AH61" s="66" t="s">
        <v>70</v>
      </c>
      <c r="AI61" s="31">
        <v>4.5999999999999996</v>
      </c>
      <c r="AJ61" s="66" t="s">
        <v>70</v>
      </c>
      <c r="AK61" s="31">
        <v>6.72</v>
      </c>
      <c r="AL61" s="66" t="s">
        <v>62</v>
      </c>
      <c r="AM61" s="31">
        <v>7.47</v>
      </c>
      <c r="AN61" s="66" t="s">
        <v>62</v>
      </c>
      <c r="AO61" s="31">
        <v>12.7</v>
      </c>
      <c r="AP61" s="33">
        <v>2009</v>
      </c>
      <c r="AQ61" s="65" t="s">
        <v>62</v>
      </c>
      <c r="AR61" s="31">
        <v>12.7</v>
      </c>
      <c r="AS61" s="90">
        <v>2009</v>
      </c>
      <c r="AT61" s="97" t="s">
        <v>62</v>
      </c>
      <c r="AU61" s="65" t="s">
        <v>112</v>
      </c>
      <c r="AV61" s="30">
        <v>1.1000000000000001</v>
      </c>
      <c r="AW61" s="30"/>
      <c r="AX61" s="30">
        <v>0.9</v>
      </c>
      <c r="AY61" s="30" t="s">
        <v>67</v>
      </c>
      <c r="AZ61" s="30">
        <v>0.9</v>
      </c>
      <c r="BA61" s="30" t="s">
        <v>67</v>
      </c>
      <c r="BB61" s="30">
        <v>1.85</v>
      </c>
      <c r="BC61" s="30" t="s">
        <v>62</v>
      </c>
      <c r="BD61" s="30">
        <v>1.35</v>
      </c>
      <c r="BE61" s="30" t="s">
        <v>62</v>
      </c>
      <c r="BF61" s="30">
        <v>1.51</v>
      </c>
      <c r="BG61" s="30" t="s">
        <v>62</v>
      </c>
      <c r="BH61" s="30">
        <v>2009</v>
      </c>
      <c r="BI61" s="30" t="s">
        <v>63</v>
      </c>
      <c r="BJ61" s="30"/>
      <c r="BK61" s="30">
        <f t="shared" si="1"/>
        <v>1.5099999999999998</v>
      </c>
      <c r="BL61" s="30" t="s">
        <v>62</v>
      </c>
      <c r="BM61" s="30">
        <v>2009</v>
      </c>
    </row>
    <row r="62" spans="1:65">
      <c r="A62" s="26" t="s">
        <v>170</v>
      </c>
      <c r="B62" s="27">
        <v>237</v>
      </c>
      <c r="C62" s="35">
        <v>1</v>
      </c>
      <c r="D62" s="35">
        <v>2</v>
      </c>
      <c r="E62" s="35">
        <v>132</v>
      </c>
      <c r="F62" s="35">
        <v>2</v>
      </c>
      <c r="G62" s="35">
        <v>4</v>
      </c>
      <c r="H62" s="35" t="s">
        <v>171</v>
      </c>
      <c r="I62" s="31">
        <v>1.3</v>
      </c>
      <c r="J62" s="30">
        <v>1</v>
      </c>
      <c r="K62" s="30" t="s">
        <v>70</v>
      </c>
      <c r="L62" s="31">
        <v>1.19</v>
      </c>
      <c r="M62" s="30">
        <v>1</v>
      </c>
      <c r="N62" s="73" t="s">
        <v>70</v>
      </c>
      <c r="O62" s="31">
        <v>3.3</v>
      </c>
      <c r="P62" s="30">
        <v>1</v>
      </c>
      <c r="Q62" s="73" t="s">
        <v>80</v>
      </c>
      <c r="R62" s="31">
        <v>6.25</v>
      </c>
      <c r="S62" s="30">
        <v>1</v>
      </c>
      <c r="T62" s="65" t="s">
        <v>80</v>
      </c>
      <c r="U62" s="32">
        <v>8.39</v>
      </c>
      <c r="V62" s="30"/>
      <c r="W62" s="65" t="s">
        <v>80</v>
      </c>
      <c r="X62" s="32">
        <v>8</v>
      </c>
      <c r="Y62" s="30">
        <v>1</v>
      </c>
      <c r="Z62" s="65" t="s">
        <v>80</v>
      </c>
      <c r="AA62" s="30">
        <v>2007</v>
      </c>
      <c r="AB62" s="32">
        <f t="shared" si="0"/>
        <v>8</v>
      </c>
      <c r="AC62" s="30"/>
      <c r="AD62" s="50">
        <v>2007</v>
      </c>
      <c r="AE62" s="31">
        <v>0.70000000000000007</v>
      </c>
      <c r="AF62" s="32"/>
      <c r="AG62" s="31">
        <f>IF(AND(L62&gt;0, AX62&gt;0),L62-AX62,"" )</f>
        <v>6.999999999999984E-2</v>
      </c>
      <c r="AH62" s="66"/>
      <c r="AI62" s="31">
        <f>IF(AND(O62&gt;0, AZ62&gt;0),O62-AZ62,"" )</f>
        <v>0.73999999999999977</v>
      </c>
      <c r="AJ62" s="66"/>
      <c r="AK62" s="31">
        <f>IF(AND(R62&gt;0, BB62&gt;0),R62-BB62,"" )</f>
        <v>2.88</v>
      </c>
      <c r="AL62" s="66"/>
      <c r="AM62" s="31">
        <f>IF(AND(U62&gt;0, BD62&gt;0),U62-BD62,"" )</f>
        <v>4.8100000000000005</v>
      </c>
      <c r="AN62" s="66"/>
      <c r="AO62" s="31">
        <f>X62-BF62</f>
        <v>4.5600000000000005</v>
      </c>
      <c r="AP62" s="33">
        <v>2007</v>
      </c>
      <c r="AQ62" s="65" t="s">
        <v>80</v>
      </c>
      <c r="AR62" s="31">
        <v>4.5599999999999996</v>
      </c>
      <c r="AS62" s="90">
        <v>2007</v>
      </c>
      <c r="AT62" s="97" t="s">
        <v>80</v>
      </c>
      <c r="AU62" s="65"/>
      <c r="AV62" s="30">
        <v>0.6</v>
      </c>
      <c r="AW62" s="30" t="s">
        <v>70</v>
      </c>
      <c r="AX62" s="30">
        <v>1.1200000000000001</v>
      </c>
      <c r="AY62" s="30" t="s">
        <v>80</v>
      </c>
      <c r="AZ62" s="30">
        <v>2.56</v>
      </c>
      <c r="BA62" s="30" t="s">
        <v>80</v>
      </c>
      <c r="BB62" s="30">
        <v>3.37</v>
      </c>
      <c r="BC62" s="30" t="s">
        <v>80</v>
      </c>
      <c r="BD62" s="30">
        <v>3.58</v>
      </c>
      <c r="BE62" s="30" t="s">
        <v>80</v>
      </c>
      <c r="BF62" s="30">
        <v>3.44</v>
      </c>
      <c r="BG62" s="30" t="s">
        <v>80</v>
      </c>
      <c r="BH62" s="30">
        <v>2007</v>
      </c>
      <c r="BI62" s="30"/>
      <c r="BJ62" s="30"/>
      <c r="BK62" s="30">
        <f t="shared" si="1"/>
        <v>3.4400000000000004</v>
      </c>
      <c r="BL62" s="30" t="s">
        <v>80</v>
      </c>
      <c r="BM62" s="30">
        <v>2007</v>
      </c>
    </row>
    <row r="63" spans="1:65">
      <c r="A63" s="26" t="s">
        <v>172</v>
      </c>
      <c r="B63" s="27">
        <v>48</v>
      </c>
      <c r="C63" s="30"/>
      <c r="D63" s="30"/>
      <c r="E63" s="30"/>
      <c r="F63" s="30"/>
      <c r="G63" s="30"/>
      <c r="H63" s="30"/>
      <c r="I63" s="31"/>
      <c r="J63" s="30"/>
      <c r="K63" s="30"/>
      <c r="L63" s="31"/>
      <c r="M63" s="30"/>
      <c r="N63" s="73"/>
      <c r="O63" s="31"/>
      <c r="P63" s="30"/>
      <c r="Q63" s="73"/>
      <c r="R63" s="31"/>
      <c r="S63" s="30"/>
      <c r="T63" s="65"/>
      <c r="U63" s="32"/>
      <c r="V63" s="30"/>
      <c r="W63" s="65"/>
      <c r="X63" s="32"/>
      <c r="Y63" s="30"/>
      <c r="Z63" s="65"/>
      <c r="AA63" s="30"/>
      <c r="AB63" s="32"/>
      <c r="AC63" s="30"/>
      <c r="AD63" s="50"/>
      <c r="AE63" s="33"/>
      <c r="AF63" s="30"/>
      <c r="AG63" s="33"/>
      <c r="AH63" s="65"/>
      <c r="AI63" s="33"/>
      <c r="AJ63" s="65"/>
      <c r="AK63" s="33"/>
      <c r="AL63" s="65"/>
      <c r="AM63" s="33"/>
      <c r="AN63" s="65"/>
      <c r="AO63" s="33"/>
      <c r="AP63" s="33"/>
      <c r="AQ63" s="65"/>
      <c r="AR63" s="33"/>
      <c r="AS63" s="90"/>
      <c r="AT63" s="97"/>
      <c r="AU63" s="65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 t="str">
        <f t="shared" si="1"/>
        <v/>
      </c>
      <c r="BL63" s="30"/>
      <c r="BM63" s="30"/>
    </row>
    <row r="64" spans="1:65">
      <c r="A64" s="26" t="s">
        <v>173</v>
      </c>
      <c r="B64" s="27">
        <v>40</v>
      </c>
      <c r="C64" s="30"/>
      <c r="D64" s="30"/>
      <c r="E64" s="30"/>
      <c r="F64" s="30"/>
      <c r="G64" s="30"/>
      <c r="H64" s="30"/>
      <c r="I64" s="31"/>
      <c r="J64" s="30"/>
      <c r="K64" s="30"/>
      <c r="L64" s="31"/>
      <c r="M64" s="30"/>
      <c r="N64" s="73"/>
      <c r="O64" s="31"/>
      <c r="P64" s="30"/>
      <c r="Q64" s="73"/>
      <c r="R64" s="31"/>
      <c r="S64" s="30"/>
      <c r="T64" s="65"/>
      <c r="U64" s="32"/>
      <c r="V64" s="30"/>
      <c r="W64" s="65"/>
      <c r="X64" s="32"/>
      <c r="Y64" s="30"/>
      <c r="Z64" s="65"/>
      <c r="AA64" s="30"/>
      <c r="AB64" s="32"/>
      <c r="AC64" s="30"/>
      <c r="AD64" s="50"/>
      <c r="AE64" s="33"/>
      <c r="AF64" s="30"/>
      <c r="AG64" s="33"/>
      <c r="AH64" s="65"/>
      <c r="AI64" s="33"/>
      <c r="AJ64" s="65"/>
      <c r="AK64" s="33"/>
      <c r="AL64" s="65"/>
      <c r="AM64" s="33"/>
      <c r="AN64" s="65"/>
      <c r="AO64" s="33"/>
      <c r="AP64" s="33"/>
      <c r="AQ64" s="65"/>
      <c r="AR64" s="33"/>
      <c r="AS64" s="90"/>
      <c r="AT64" s="97"/>
      <c r="AU64" s="65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 t="str">
        <f t="shared" si="1"/>
        <v/>
      </c>
      <c r="BL64" s="30"/>
      <c r="BM64" s="30"/>
    </row>
    <row r="65" spans="1:65">
      <c r="A65" s="26" t="s">
        <v>174</v>
      </c>
      <c r="B65" s="27">
        <v>418</v>
      </c>
      <c r="C65" s="37">
        <v>1</v>
      </c>
      <c r="D65" s="37">
        <v>1</v>
      </c>
      <c r="E65" s="37">
        <v>86</v>
      </c>
      <c r="F65" s="37">
        <v>4</v>
      </c>
      <c r="G65" s="37">
        <v>3</v>
      </c>
      <c r="H65" s="37" t="s">
        <v>175</v>
      </c>
      <c r="I65" s="31"/>
      <c r="J65" s="30">
        <v>0</v>
      </c>
      <c r="K65" s="30"/>
      <c r="L65" s="31"/>
      <c r="M65" s="30">
        <v>0</v>
      </c>
      <c r="N65" s="73"/>
      <c r="O65" s="31"/>
      <c r="P65" s="30">
        <v>0</v>
      </c>
      <c r="Q65" s="73"/>
      <c r="R65" s="31">
        <v>14.058</v>
      </c>
      <c r="S65" s="30">
        <v>1</v>
      </c>
      <c r="T65" s="65" t="s">
        <v>96</v>
      </c>
      <c r="U65" s="32">
        <v>13.164999999999999</v>
      </c>
      <c r="V65" s="30"/>
      <c r="W65" s="65" t="s">
        <v>176</v>
      </c>
      <c r="X65" s="32">
        <v>13.002000000000001</v>
      </c>
      <c r="Y65" s="30">
        <v>1</v>
      </c>
      <c r="Z65" s="65" t="s">
        <v>96</v>
      </c>
      <c r="AA65" s="30">
        <v>2007</v>
      </c>
      <c r="AB65" s="32">
        <f t="shared" si="0"/>
        <v>13.002000000000001</v>
      </c>
      <c r="AC65" s="30"/>
      <c r="AD65" s="50">
        <v>2007</v>
      </c>
      <c r="AE65" s="31" t="str">
        <f>IF(AND(I65&gt;0, AV65&gt;0),I65-AV65,"" )</f>
        <v/>
      </c>
      <c r="AF65" s="32"/>
      <c r="AG65" s="31" t="str">
        <f>IF(AND(L65&gt;0, AX65&gt;0),L65-AX65,"" )</f>
        <v/>
      </c>
      <c r="AH65" s="66"/>
      <c r="AI65" s="31" t="str">
        <f>IF(AND(O65&gt;0, AZ65&gt;0),O65-AZ65,"" )</f>
        <v/>
      </c>
      <c r="AJ65" s="66"/>
      <c r="AK65" s="31">
        <f>IF(AND(R65&gt;0, BB65&gt;0),R65-BB65,"" )</f>
        <v>9.9770000000000003</v>
      </c>
      <c r="AL65" s="65" t="s">
        <v>96</v>
      </c>
      <c r="AM65" s="31">
        <f>IF(AND(U65&gt;0, BD65&gt;0),U65-BD65,"" )</f>
        <v>9.3049999999999997</v>
      </c>
      <c r="AN65" s="65" t="s">
        <v>96</v>
      </c>
      <c r="AO65" s="31">
        <f>X65-BF65</f>
        <v>9.043000000000001</v>
      </c>
      <c r="AP65" s="33">
        <v>2007</v>
      </c>
      <c r="AQ65" s="65" t="s">
        <v>96</v>
      </c>
      <c r="AR65" s="31">
        <v>9.0399999999999991</v>
      </c>
      <c r="AS65" s="90">
        <v>2007</v>
      </c>
      <c r="AT65" s="97" t="s">
        <v>96</v>
      </c>
      <c r="AU65" s="65"/>
      <c r="AV65" s="30"/>
      <c r="AW65" s="30"/>
      <c r="AX65" s="30"/>
      <c r="AY65" s="30"/>
      <c r="AZ65" s="30"/>
      <c r="BA65" s="30"/>
      <c r="BB65" s="30">
        <v>4.0810000000000004</v>
      </c>
      <c r="BC65" s="30" t="s">
        <v>96</v>
      </c>
      <c r="BD65" s="30">
        <v>3.86</v>
      </c>
      <c r="BE65" s="30" t="s">
        <v>67</v>
      </c>
      <c r="BF65" s="30">
        <v>3.9590000000000001</v>
      </c>
      <c r="BG65" s="30" t="s">
        <v>96</v>
      </c>
      <c r="BH65" s="30">
        <v>2007</v>
      </c>
      <c r="BI65" s="30"/>
      <c r="BJ65" s="30"/>
      <c r="BK65" s="30">
        <f t="shared" si="1"/>
        <v>3.9620000000000015</v>
      </c>
      <c r="BL65" s="30" t="s">
        <v>96</v>
      </c>
      <c r="BM65" s="30">
        <v>2007</v>
      </c>
    </row>
    <row r="66" spans="1:65">
      <c r="A66" s="26" t="s">
        <v>177</v>
      </c>
      <c r="B66" s="27">
        <v>41</v>
      </c>
      <c r="C66" s="28">
        <v>1</v>
      </c>
      <c r="D66" s="28">
        <v>3</v>
      </c>
      <c r="E66" s="28">
        <v>11</v>
      </c>
      <c r="F66" s="28">
        <v>1</v>
      </c>
      <c r="G66" s="28">
        <v>1</v>
      </c>
      <c r="H66" s="28" t="s">
        <v>178</v>
      </c>
      <c r="I66" s="31">
        <v>3.4</v>
      </c>
      <c r="J66" s="30">
        <v>1</v>
      </c>
      <c r="K66" s="30" t="s">
        <v>70</v>
      </c>
      <c r="L66" s="31">
        <v>3.2</v>
      </c>
      <c r="M66" s="30">
        <v>1</v>
      </c>
      <c r="N66" s="73" t="s">
        <v>70</v>
      </c>
      <c r="O66" s="31">
        <f>IF(AND(AI66&gt;0, AZ66&gt;0),AI66+AZ66,"" )</f>
        <v>1.9</v>
      </c>
      <c r="P66" s="30">
        <v>1</v>
      </c>
      <c r="Q66" s="74" t="s">
        <v>61</v>
      </c>
      <c r="R66" s="31">
        <f>IF(AND(AK66&gt;0, BB66&gt;0),AK66+BB66,"" )</f>
        <v>2.0099999999999998</v>
      </c>
      <c r="S66" s="30">
        <v>1</v>
      </c>
      <c r="T66" s="66" t="s">
        <v>66</v>
      </c>
      <c r="U66" s="32">
        <f>IF(AND(AM66&gt;0, BD66&gt;0),AM66+BD66,"" )</f>
        <v>2.6999999999999997</v>
      </c>
      <c r="V66" s="30"/>
      <c r="W66" s="66" t="s">
        <v>61</v>
      </c>
      <c r="X66" s="32">
        <f>IF(AND(AO66&gt;0, BF66&gt;0),AO66+BF66,"" )</f>
        <v>1.65</v>
      </c>
      <c r="Y66" s="30">
        <v>1</v>
      </c>
      <c r="Z66" s="66" t="s">
        <v>61</v>
      </c>
      <c r="AA66" s="30">
        <v>2005</v>
      </c>
      <c r="AB66" s="32">
        <f>U66</f>
        <v>2.6999999999999997</v>
      </c>
      <c r="AC66" s="32"/>
      <c r="AD66" s="50">
        <v>2005</v>
      </c>
      <c r="AE66" s="31">
        <v>2.5999999999999996</v>
      </c>
      <c r="AF66" s="32"/>
      <c r="AG66" s="31">
        <v>2.3000000000000003</v>
      </c>
      <c r="AH66" s="66"/>
      <c r="AI66" s="31">
        <v>1</v>
      </c>
      <c r="AJ66" s="66" t="s">
        <v>61</v>
      </c>
      <c r="AK66" s="31">
        <v>1.3</v>
      </c>
      <c r="AL66" s="66" t="s">
        <v>66</v>
      </c>
      <c r="AM66" s="31">
        <v>2.0499999999999998</v>
      </c>
      <c r="AN66" s="66" t="s">
        <v>61</v>
      </c>
      <c r="AO66" s="31">
        <v>1</v>
      </c>
      <c r="AP66" s="33">
        <v>2009</v>
      </c>
      <c r="AQ66" s="66" t="s">
        <v>60</v>
      </c>
      <c r="AR66" s="31">
        <v>2.0499999999999998</v>
      </c>
      <c r="AS66" s="90">
        <v>2005</v>
      </c>
      <c r="AT66" s="98" t="s">
        <v>61</v>
      </c>
      <c r="AU66" s="65"/>
      <c r="AV66" s="30">
        <v>0.8</v>
      </c>
      <c r="AW66" s="30"/>
      <c r="AX66" s="30">
        <v>0.9</v>
      </c>
      <c r="AY66" s="30"/>
      <c r="AZ66" s="30">
        <v>0.9</v>
      </c>
      <c r="BA66" s="32" t="s">
        <v>61</v>
      </c>
      <c r="BB66" s="30">
        <v>0.71</v>
      </c>
      <c r="BC66" s="32" t="s">
        <v>66</v>
      </c>
      <c r="BD66" s="30">
        <v>0.65</v>
      </c>
      <c r="BE66" s="32" t="s">
        <v>61</v>
      </c>
      <c r="BF66" s="30">
        <v>0.65</v>
      </c>
      <c r="BG66" s="32" t="s">
        <v>61</v>
      </c>
      <c r="BH66" s="30">
        <v>2005</v>
      </c>
      <c r="BI66" s="30"/>
      <c r="BJ66" s="30"/>
      <c r="BK66" s="30">
        <f t="shared" si="1"/>
        <v>0.64999999999999991</v>
      </c>
      <c r="BL66" s="32" t="s">
        <v>61</v>
      </c>
      <c r="BM66" s="30">
        <v>2005</v>
      </c>
    </row>
    <row r="67" spans="1:65">
      <c r="A67" s="26" t="s">
        <v>179</v>
      </c>
      <c r="B67" s="27">
        <v>509</v>
      </c>
      <c r="C67" s="28">
        <v>1</v>
      </c>
      <c r="D67" s="28">
        <v>3</v>
      </c>
      <c r="E67" s="28">
        <v>153</v>
      </c>
      <c r="F67" s="28">
        <v>3</v>
      </c>
      <c r="G67" s="28">
        <v>6</v>
      </c>
      <c r="H67" s="28" t="s">
        <v>179</v>
      </c>
      <c r="I67" s="31"/>
      <c r="J67" s="30">
        <v>0</v>
      </c>
      <c r="K67" s="30"/>
      <c r="L67" s="31">
        <v>6.1</v>
      </c>
      <c r="M67" s="30">
        <v>1</v>
      </c>
      <c r="N67" s="73" t="s">
        <v>180</v>
      </c>
      <c r="O67" s="31">
        <f>IF(AND(AI67&gt;0, AZ67&gt;0),AI67+AZ67,"" )</f>
        <v>2.54</v>
      </c>
      <c r="P67" s="30">
        <v>1</v>
      </c>
      <c r="Q67" s="74" t="s">
        <v>61</v>
      </c>
      <c r="R67" s="31">
        <f>IF(AND(AK67&gt;0, BB67&gt;0),AK67+BB67,"" )</f>
        <v>3.8899999999999997</v>
      </c>
      <c r="S67" s="30">
        <v>1</v>
      </c>
      <c r="T67" s="66" t="s">
        <v>61</v>
      </c>
      <c r="U67" s="32">
        <f>IF(AND(AM67&gt;0, BD67&gt;0),AM67+BD67,"" )</f>
        <v>3.89</v>
      </c>
      <c r="V67" s="30"/>
      <c r="W67" s="66" t="s">
        <v>61</v>
      </c>
      <c r="X67" s="32">
        <f>IF(AND(AO67&gt;0, BF67&gt;0),AO67+BF67,"" )</f>
        <v>4.0368999999999993</v>
      </c>
      <c r="Y67" s="30">
        <v>1</v>
      </c>
      <c r="Z67" s="66" t="s">
        <v>61</v>
      </c>
      <c r="AA67" s="30">
        <v>2006</v>
      </c>
      <c r="AB67" s="32">
        <f t="shared" si="0"/>
        <v>4.0368999999999993</v>
      </c>
      <c r="AC67" s="32"/>
      <c r="AD67" s="50">
        <v>2006</v>
      </c>
      <c r="AE67" s="31"/>
      <c r="AF67" s="32"/>
      <c r="AG67" s="31">
        <v>4.0999999999999996</v>
      </c>
      <c r="AH67" s="66"/>
      <c r="AI67" s="31">
        <v>1.27</v>
      </c>
      <c r="AJ67" s="66" t="s">
        <v>61</v>
      </c>
      <c r="AK67" s="31">
        <v>1.18</v>
      </c>
      <c r="AL67" s="66" t="s">
        <v>61</v>
      </c>
      <c r="AM67" s="31">
        <v>1.23</v>
      </c>
      <c r="AN67" s="66" t="s">
        <v>61</v>
      </c>
      <c r="AO67" s="31">
        <v>1.1299999999999999</v>
      </c>
      <c r="AP67" s="33">
        <v>2006</v>
      </c>
      <c r="AQ67" s="66" t="s">
        <v>61</v>
      </c>
      <c r="AR67" s="31">
        <v>1.1299999999999999</v>
      </c>
      <c r="AS67" s="90">
        <v>2006</v>
      </c>
      <c r="AT67" s="98" t="s">
        <v>61</v>
      </c>
      <c r="AU67" s="65"/>
      <c r="AV67" s="30"/>
      <c r="AW67" s="30"/>
      <c r="AX67" s="30"/>
      <c r="AY67" s="30"/>
      <c r="AZ67" s="30">
        <v>1.27</v>
      </c>
      <c r="BA67" s="32" t="s">
        <v>61</v>
      </c>
      <c r="BB67" s="30">
        <v>2.71</v>
      </c>
      <c r="BC67" s="32" t="s">
        <v>61</v>
      </c>
      <c r="BD67" s="30">
        <v>2.66</v>
      </c>
      <c r="BE67" s="32" t="s">
        <v>61</v>
      </c>
      <c r="BF67" s="30">
        <v>2.9068999999999998</v>
      </c>
      <c r="BG67" s="32" t="s">
        <v>61</v>
      </c>
      <c r="BH67" s="30">
        <v>2006</v>
      </c>
      <c r="BI67" s="30"/>
      <c r="BJ67" s="30"/>
      <c r="BK67" s="30">
        <f t="shared" si="1"/>
        <v>2.9068999999999994</v>
      </c>
      <c r="BL67" s="32" t="s">
        <v>61</v>
      </c>
      <c r="BM67" s="30">
        <v>2006</v>
      </c>
    </row>
    <row r="68" spans="1:65">
      <c r="A68" s="26" t="s">
        <v>181</v>
      </c>
      <c r="B68" s="27">
        <v>421</v>
      </c>
      <c r="C68" s="37">
        <v>1</v>
      </c>
      <c r="D68" s="37">
        <v>1</v>
      </c>
      <c r="E68" s="37">
        <v>88</v>
      </c>
      <c r="F68" s="37">
        <v>4</v>
      </c>
      <c r="G68" s="37">
        <v>3</v>
      </c>
      <c r="H68" s="37" t="s">
        <v>181</v>
      </c>
      <c r="I68" s="31">
        <v>22.378</v>
      </c>
      <c r="J68" s="30">
        <v>1</v>
      </c>
      <c r="K68" s="30" t="s">
        <v>96</v>
      </c>
      <c r="L68" s="31">
        <v>24.12</v>
      </c>
      <c r="M68" s="30">
        <v>1</v>
      </c>
      <c r="N68" s="73" t="s">
        <v>96</v>
      </c>
      <c r="O68" s="31">
        <v>30.734000000000002</v>
      </c>
      <c r="P68" s="30">
        <v>1</v>
      </c>
      <c r="Q68" s="73" t="s">
        <v>96</v>
      </c>
      <c r="R68" s="31">
        <v>24.241</v>
      </c>
      <c r="S68" s="30">
        <v>1</v>
      </c>
      <c r="T68" s="65" t="s">
        <v>96</v>
      </c>
      <c r="U68" s="32">
        <v>26.015999999999998</v>
      </c>
      <c r="V68" s="30"/>
      <c r="W68" s="65" t="s">
        <v>96</v>
      </c>
      <c r="X68" s="32">
        <v>24.834</v>
      </c>
      <c r="Y68" s="30">
        <v>1</v>
      </c>
      <c r="Z68" s="65" t="s">
        <v>96</v>
      </c>
      <c r="AA68" s="30">
        <v>2007</v>
      </c>
      <c r="AB68" s="32">
        <f t="shared" si="0"/>
        <v>24.834</v>
      </c>
      <c r="AC68" s="30"/>
      <c r="AD68" s="50">
        <v>2007</v>
      </c>
      <c r="AE68" s="31">
        <f>IF(AND(I68&gt;0, AV68&gt;0),I68-AV68,"" )</f>
        <v>17.004999999999999</v>
      </c>
      <c r="AF68" s="30" t="s">
        <v>96</v>
      </c>
      <c r="AG68" s="31">
        <f>IF(AND(L68&gt;0, AX68&gt;0),L68-AX68,"" )</f>
        <v>18.026</v>
      </c>
      <c r="AH68" s="65" t="s">
        <v>96</v>
      </c>
      <c r="AI68" s="31">
        <f>IF(AND(O68&gt;0, AZ68&gt;0),O68-AZ68,"" )</f>
        <v>25.207000000000001</v>
      </c>
      <c r="AJ68" s="65" t="s">
        <v>96</v>
      </c>
      <c r="AK68" s="31">
        <f>IF(AND(R68&gt;0, BB68&gt;0),R68-BB68,"" )</f>
        <v>19.202999999999999</v>
      </c>
      <c r="AL68" s="65" t="s">
        <v>96</v>
      </c>
      <c r="AM68" s="31">
        <f>IF(AND(U68&gt;0, BD68&gt;0),U68-BD68,"" )</f>
        <v>19.917999999999999</v>
      </c>
      <c r="AN68" s="65" t="s">
        <v>96</v>
      </c>
      <c r="AO68" s="31">
        <f>X68-BF68</f>
        <v>18.821999999999999</v>
      </c>
      <c r="AP68" s="33">
        <v>2007</v>
      </c>
      <c r="AQ68" s="65" t="s">
        <v>96</v>
      </c>
      <c r="AR68" s="31">
        <v>18.82</v>
      </c>
      <c r="AS68" s="90">
        <v>2007</v>
      </c>
      <c r="AT68" s="97" t="s">
        <v>96</v>
      </c>
      <c r="AU68" s="65"/>
      <c r="AV68" s="30">
        <v>5.3730000000000002</v>
      </c>
      <c r="AW68" s="30"/>
      <c r="AX68" s="30">
        <v>6.0940000000000003</v>
      </c>
      <c r="AY68" s="30" t="s">
        <v>96</v>
      </c>
      <c r="AZ68" s="30">
        <v>5.5270000000000001</v>
      </c>
      <c r="BA68" s="30" t="s">
        <v>96</v>
      </c>
      <c r="BB68" s="30">
        <v>5.0380000000000003</v>
      </c>
      <c r="BC68" s="30" t="s">
        <v>96</v>
      </c>
      <c r="BD68" s="30">
        <v>6.0979999999999999</v>
      </c>
      <c r="BE68" s="30"/>
      <c r="BF68" s="30">
        <v>6.0119999999999996</v>
      </c>
      <c r="BG68" s="30" t="s">
        <v>96</v>
      </c>
      <c r="BH68" s="30">
        <v>2007</v>
      </c>
      <c r="BI68" s="30"/>
      <c r="BJ68" s="30"/>
      <c r="BK68" s="30">
        <f t="shared" si="1"/>
        <v>6.0139999999999993</v>
      </c>
      <c r="BL68" s="30" t="s">
        <v>96</v>
      </c>
      <c r="BM68" s="30">
        <v>2007</v>
      </c>
    </row>
    <row r="69" spans="1:65">
      <c r="A69" s="26" t="s">
        <v>182</v>
      </c>
      <c r="B69" s="27">
        <v>423</v>
      </c>
      <c r="C69" s="37">
        <v>1</v>
      </c>
      <c r="D69" s="37">
        <v>1</v>
      </c>
      <c r="E69" s="37">
        <v>89</v>
      </c>
      <c r="F69" s="37">
        <v>4</v>
      </c>
      <c r="G69" s="37">
        <v>3</v>
      </c>
      <c r="H69" s="37" t="s">
        <v>183</v>
      </c>
      <c r="I69" s="31">
        <v>25.997</v>
      </c>
      <c r="J69" s="30">
        <v>1</v>
      </c>
      <c r="K69" s="30" t="s">
        <v>96</v>
      </c>
      <c r="L69" s="31">
        <v>24.870999999999999</v>
      </c>
      <c r="M69" s="30">
        <v>1</v>
      </c>
      <c r="N69" s="73" t="s">
        <v>96</v>
      </c>
      <c r="O69" s="31">
        <v>28.498000000000001</v>
      </c>
      <c r="P69" s="30">
        <v>1</v>
      </c>
      <c r="Q69" s="73" t="s">
        <v>96</v>
      </c>
      <c r="R69" s="31">
        <v>27.716000000000001</v>
      </c>
      <c r="S69" s="30">
        <v>1</v>
      </c>
      <c r="T69" s="65" t="s">
        <v>96</v>
      </c>
      <c r="U69" s="32">
        <v>28.965</v>
      </c>
      <c r="V69" s="30"/>
      <c r="W69" s="65" t="s">
        <v>96</v>
      </c>
      <c r="X69" s="32">
        <v>28.396000000000001</v>
      </c>
      <c r="Y69" s="30">
        <v>1</v>
      </c>
      <c r="Z69" s="65" t="s">
        <v>96</v>
      </c>
      <c r="AA69" s="30">
        <v>2007</v>
      </c>
      <c r="AB69" s="32">
        <f t="shared" si="0"/>
        <v>28.396000000000001</v>
      </c>
      <c r="AC69" s="30"/>
      <c r="AD69" s="50">
        <v>2007</v>
      </c>
      <c r="AE69" s="31">
        <f>IF(AND(I69&gt;0, AV69&gt;0),I69-AV69,"" )</f>
        <v>19.712</v>
      </c>
      <c r="AF69" s="30" t="s">
        <v>96</v>
      </c>
      <c r="AG69" s="31">
        <f>IF(AND(L69&gt;0, AX69&gt;0),L69-AX69,"" )</f>
        <v>18.683999999999997</v>
      </c>
      <c r="AH69" s="65" t="s">
        <v>96</v>
      </c>
      <c r="AI69" s="31">
        <f>IF(AND(O69&gt;0, AZ69&gt;0),O69-AZ69,"" )</f>
        <v>21.079000000000001</v>
      </c>
      <c r="AJ69" s="65" t="s">
        <v>96</v>
      </c>
      <c r="AK69" s="31">
        <f>IF(AND(R69&gt;0, BB69&gt;0),R69-BB69,"" )</f>
        <v>20.577000000000002</v>
      </c>
      <c r="AL69" s="65" t="s">
        <v>96</v>
      </c>
      <c r="AM69" s="31">
        <f>IF(AND(U69&gt;0, BD69&gt;0),U69-BD69,"" )</f>
        <v>21.23</v>
      </c>
      <c r="AN69" s="65" t="s">
        <v>96</v>
      </c>
      <c r="AO69" s="31">
        <f>X69-BF69</f>
        <v>20.908999999999999</v>
      </c>
      <c r="AP69" s="33">
        <v>2007</v>
      </c>
      <c r="AQ69" s="65" t="s">
        <v>96</v>
      </c>
      <c r="AR69" s="31">
        <v>20.91</v>
      </c>
      <c r="AS69" s="90">
        <v>2007</v>
      </c>
      <c r="AT69" s="97" t="s">
        <v>96</v>
      </c>
      <c r="AU69" s="65"/>
      <c r="AV69" s="30">
        <v>6.2850000000000001</v>
      </c>
      <c r="AW69" s="30"/>
      <c r="AX69" s="30">
        <v>6.1870000000000003</v>
      </c>
      <c r="AY69" s="30" t="s">
        <v>96</v>
      </c>
      <c r="AZ69" s="30">
        <v>7.4189999999999996</v>
      </c>
      <c r="BA69" s="30" t="s">
        <v>96</v>
      </c>
      <c r="BB69" s="30">
        <v>7.1390000000000002</v>
      </c>
      <c r="BC69" s="30" t="s">
        <v>96</v>
      </c>
      <c r="BD69" s="30">
        <v>7.7350000000000003</v>
      </c>
      <c r="BE69" s="30"/>
      <c r="BF69" s="30">
        <v>7.4870000000000001</v>
      </c>
      <c r="BG69" s="30" t="s">
        <v>96</v>
      </c>
      <c r="BH69" s="30">
        <v>2007</v>
      </c>
      <c r="BI69" s="30"/>
      <c r="BJ69" s="30"/>
      <c r="BK69" s="30">
        <f t="shared" si="1"/>
        <v>7.4860000000000007</v>
      </c>
      <c r="BL69" s="30" t="s">
        <v>96</v>
      </c>
      <c r="BM69" s="30">
        <v>2007</v>
      </c>
    </row>
    <row r="70" spans="1:65">
      <c r="A70" s="26" t="s">
        <v>184</v>
      </c>
      <c r="B70" s="27">
        <v>43</v>
      </c>
      <c r="C70" s="30"/>
      <c r="D70" s="30"/>
      <c r="E70" s="30"/>
      <c r="F70" s="30"/>
      <c r="G70" s="30"/>
      <c r="H70" s="30"/>
      <c r="I70" s="31"/>
      <c r="J70" s="30"/>
      <c r="K70" s="30"/>
      <c r="L70" s="31"/>
      <c r="M70" s="30"/>
      <c r="N70" s="73"/>
      <c r="O70" s="31"/>
      <c r="P70" s="30"/>
      <c r="Q70" s="73"/>
      <c r="R70" s="31"/>
      <c r="S70" s="30"/>
      <c r="T70" s="65"/>
      <c r="U70" s="32"/>
      <c r="V70" s="30"/>
      <c r="W70" s="65"/>
      <c r="X70" s="32"/>
      <c r="Y70" s="30"/>
      <c r="Z70" s="65"/>
      <c r="AA70" s="30"/>
      <c r="AB70" s="32"/>
      <c r="AC70" s="30"/>
      <c r="AD70" s="50"/>
      <c r="AE70" s="33"/>
      <c r="AF70" s="30"/>
      <c r="AG70" s="33"/>
      <c r="AH70" s="65"/>
      <c r="AI70" s="33"/>
      <c r="AJ70" s="65"/>
      <c r="AK70" s="33"/>
      <c r="AL70" s="65"/>
      <c r="AM70" s="33"/>
      <c r="AN70" s="65"/>
      <c r="AO70" s="33"/>
      <c r="AP70" s="33"/>
      <c r="AQ70" s="65"/>
      <c r="AR70" s="33"/>
      <c r="AS70" s="90"/>
      <c r="AT70" s="97"/>
      <c r="AU70" s="65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 t="str">
        <f t="shared" si="1"/>
        <v/>
      </c>
      <c r="BL70" s="30"/>
      <c r="BM70" s="30"/>
    </row>
    <row r="71" spans="1:65">
      <c r="A71" s="26" t="s">
        <v>185</v>
      </c>
      <c r="B71" s="27">
        <v>45</v>
      </c>
      <c r="C71" s="34">
        <v>1</v>
      </c>
      <c r="D71" s="34">
        <v>7</v>
      </c>
      <c r="E71" s="34">
        <v>12</v>
      </c>
      <c r="F71" s="34">
        <v>1</v>
      </c>
      <c r="G71" s="34">
        <v>1</v>
      </c>
      <c r="H71" s="34" t="s">
        <v>185</v>
      </c>
      <c r="I71" s="31"/>
      <c r="J71" s="30">
        <v>0</v>
      </c>
      <c r="K71" s="30"/>
      <c r="L71" s="31">
        <v>3.1</v>
      </c>
      <c r="M71" s="30" t="s">
        <v>60</v>
      </c>
      <c r="N71" s="73"/>
      <c r="O71" s="31">
        <v>3.2</v>
      </c>
      <c r="P71" s="30" t="s">
        <v>60</v>
      </c>
      <c r="Q71" s="73"/>
      <c r="R71" s="31">
        <v>3.2624000000000004</v>
      </c>
      <c r="S71" s="30">
        <v>1</v>
      </c>
      <c r="T71" s="65"/>
      <c r="U71" s="32">
        <f>IF(AND(AM71&gt;0, BD71&gt;0),AM71+BD71,"" )</f>
        <v>4.1100000000000003</v>
      </c>
      <c r="V71" s="30"/>
      <c r="W71" s="65"/>
      <c r="X71" s="32">
        <f>IF(AND(AO71&gt;0, BF71&gt;0),AO71+BF71,"" )</f>
        <v>4.21</v>
      </c>
      <c r="Y71" s="30">
        <v>1</v>
      </c>
      <c r="Z71" s="65" t="s">
        <v>93</v>
      </c>
      <c r="AA71" s="30">
        <v>2003</v>
      </c>
      <c r="AB71" s="32">
        <f>U71</f>
        <v>4.1100000000000003</v>
      </c>
      <c r="AC71" s="30"/>
      <c r="AD71" s="50">
        <v>2003</v>
      </c>
      <c r="AE71" s="31"/>
      <c r="AF71" s="32"/>
      <c r="AG71" s="31"/>
      <c r="AH71" s="66"/>
      <c r="AI71" s="31"/>
      <c r="AJ71" s="66"/>
      <c r="AK71" s="31">
        <v>1.3</v>
      </c>
      <c r="AL71" s="66" t="s">
        <v>93</v>
      </c>
      <c r="AM71" s="31">
        <v>1.2</v>
      </c>
      <c r="AN71" s="66" t="s">
        <v>93</v>
      </c>
      <c r="AO71" s="31">
        <v>1.2</v>
      </c>
      <c r="AP71" s="33">
        <v>2003</v>
      </c>
      <c r="AQ71" s="65" t="s">
        <v>60</v>
      </c>
      <c r="AR71" s="31">
        <v>1.2</v>
      </c>
      <c r="AS71" s="90">
        <v>2003</v>
      </c>
      <c r="AT71" s="97" t="s">
        <v>93</v>
      </c>
      <c r="AU71" s="65"/>
      <c r="AV71" s="30"/>
      <c r="AW71" s="30"/>
      <c r="AX71" s="30"/>
      <c r="AY71" s="30"/>
      <c r="AZ71" s="30">
        <v>1.8</v>
      </c>
      <c r="BA71" s="30" t="s">
        <v>67</v>
      </c>
      <c r="BB71" s="30">
        <v>1.95</v>
      </c>
      <c r="BC71" s="30" t="s">
        <v>67</v>
      </c>
      <c r="BD71" s="30">
        <v>2.91</v>
      </c>
      <c r="BE71" s="30" t="s">
        <v>67</v>
      </c>
      <c r="BF71" s="30">
        <v>3.01</v>
      </c>
      <c r="BG71" s="30" t="s">
        <v>67</v>
      </c>
      <c r="BH71" s="30">
        <v>2009</v>
      </c>
      <c r="BI71" s="30"/>
      <c r="BJ71" s="30"/>
      <c r="BK71" s="30">
        <f t="shared" ref="BK71:BK134" si="10">IF(AND(AB71&gt;0, AR71&gt;0),AB71-AR71,"" )</f>
        <v>2.91</v>
      </c>
      <c r="BL71" s="30" t="s">
        <v>67</v>
      </c>
      <c r="BM71" s="30">
        <v>2009</v>
      </c>
    </row>
    <row r="72" spans="1:65">
      <c r="A72" s="26" t="s">
        <v>186</v>
      </c>
      <c r="B72" s="27">
        <v>319</v>
      </c>
      <c r="C72" s="28">
        <v>1</v>
      </c>
      <c r="D72" s="28">
        <v>3</v>
      </c>
      <c r="E72" s="28">
        <v>45</v>
      </c>
      <c r="F72" s="28">
        <v>2</v>
      </c>
      <c r="G72" s="28">
        <v>2</v>
      </c>
      <c r="H72" s="28" t="s">
        <v>187</v>
      </c>
      <c r="I72" s="31"/>
      <c r="J72" s="30">
        <v>0</v>
      </c>
      <c r="K72" s="30"/>
      <c r="L72" s="31">
        <v>5</v>
      </c>
      <c r="M72" s="30" t="s">
        <v>60</v>
      </c>
      <c r="N72" s="73"/>
      <c r="O72" s="31">
        <f>IF(AND(AI72&gt;0, AZ72&gt;0),AI72+AZ72,"" )</f>
        <v>5.69</v>
      </c>
      <c r="P72" s="30">
        <v>1</v>
      </c>
      <c r="Q72" s="74" t="s">
        <v>66</v>
      </c>
      <c r="R72" s="31">
        <v>5.49</v>
      </c>
      <c r="S72" s="30">
        <v>1</v>
      </c>
      <c r="T72" s="66" t="s">
        <v>66</v>
      </c>
      <c r="U72" s="32">
        <f>IF(AND(AM72&gt;0, BD72&gt;0),AM72+BD72,"" )</f>
        <v>7.16</v>
      </c>
      <c r="V72" s="30"/>
      <c r="W72" s="65" t="s">
        <v>62</v>
      </c>
      <c r="X72" s="32">
        <f>IF(AND(AO72&gt;0, BF72&gt;0),AO72+BF72,"" )</f>
        <v>9.32</v>
      </c>
      <c r="Y72" s="30">
        <v>1</v>
      </c>
      <c r="Z72" s="65" t="s">
        <v>62</v>
      </c>
      <c r="AA72" s="30">
        <v>2009</v>
      </c>
      <c r="AB72" s="32">
        <f t="shared" ref="AB72:AB133" si="11">X72</f>
        <v>9.32</v>
      </c>
      <c r="AC72" s="30"/>
      <c r="AD72" s="50">
        <v>2009</v>
      </c>
      <c r="AE72" s="31"/>
      <c r="AF72" s="32"/>
      <c r="AG72" s="31">
        <v>5.96</v>
      </c>
      <c r="AH72" s="66" t="s">
        <v>104</v>
      </c>
      <c r="AI72" s="31">
        <v>4.82</v>
      </c>
      <c r="AJ72" s="66" t="s">
        <v>66</v>
      </c>
      <c r="AK72" s="31">
        <v>4.29</v>
      </c>
      <c r="AL72" s="66" t="s">
        <v>66</v>
      </c>
      <c r="AM72" s="31">
        <v>5.4</v>
      </c>
      <c r="AN72" s="65" t="s">
        <v>62</v>
      </c>
      <c r="AO72" s="31">
        <v>7.3</v>
      </c>
      <c r="AP72" s="33">
        <v>2009</v>
      </c>
      <c r="AQ72" s="65" t="s">
        <v>62</v>
      </c>
      <c r="AR72" s="31">
        <v>7.3</v>
      </c>
      <c r="AS72" s="90">
        <v>2009</v>
      </c>
      <c r="AT72" s="97" t="s">
        <v>62</v>
      </c>
      <c r="AU72" s="65"/>
      <c r="AV72" s="30"/>
      <c r="AW72" s="30"/>
      <c r="AX72" s="30"/>
      <c r="AY72" s="30"/>
      <c r="AZ72" s="30">
        <v>0.87</v>
      </c>
      <c r="BA72" s="32" t="s">
        <v>66</v>
      </c>
      <c r="BB72" s="30">
        <v>1.2</v>
      </c>
      <c r="BC72" s="32" t="s">
        <v>67</v>
      </c>
      <c r="BD72" s="30">
        <v>1.76</v>
      </c>
      <c r="BE72" s="30" t="s">
        <v>62</v>
      </c>
      <c r="BF72" s="30">
        <v>2.02</v>
      </c>
      <c r="BG72" s="30" t="s">
        <v>62</v>
      </c>
      <c r="BH72" s="30">
        <v>2009</v>
      </c>
      <c r="BI72" s="30"/>
      <c r="BJ72" s="30"/>
      <c r="BK72" s="30">
        <f t="shared" si="10"/>
        <v>2.0200000000000005</v>
      </c>
      <c r="BL72" s="30" t="s">
        <v>62</v>
      </c>
      <c r="BM72" s="30">
        <v>2009</v>
      </c>
    </row>
    <row r="73" spans="1:65">
      <c r="A73" s="26" t="s">
        <v>188</v>
      </c>
      <c r="B73" s="27">
        <v>424</v>
      </c>
      <c r="C73" s="37">
        <v>1</v>
      </c>
      <c r="D73" s="37">
        <v>1</v>
      </c>
      <c r="E73" s="37">
        <v>90</v>
      </c>
      <c r="F73" s="37">
        <v>4</v>
      </c>
      <c r="G73" s="37">
        <v>3</v>
      </c>
      <c r="H73" s="37" t="s">
        <v>189</v>
      </c>
      <c r="I73" s="31">
        <v>22.524999999999999</v>
      </c>
      <c r="J73" s="30">
        <v>1</v>
      </c>
      <c r="K73" s="30" t="s">
        <v>96</v>
      </c>
      <c r="L73" s="31">
        <v>21.734000000000002</v>
      </c>
      <c r="M73" s="30">
        <v>1</v>
      </c>
      <c r="N73" s="73" t="s">
        <v>96</v>
      </c>
      <c r="O73" s="31">
        <v>26.762</v>
      </c>
      <c r="P73" s="30">
        <v>1</v>
      </c>
      <c r="Q73" s="73" t="s">
        <v>96</v>
      </c>
      <c r="R73" s="31">
        <v>26.559000000000001</v>
      </c>
      <c r="S73" s="30">
        <v>1</v>
      </c>
      <c r="T73" s="65" t="s">
        <v>96</v>
      </c>
      <c r="U73" s="32">
        <v>27.234000000000002</v>
      </c>
      <c r="V73" s="30"/>
      <c r="W73" s="65" t="s">
        <v>96</v>
      </c>
      <c r="X73" s="32">
        <v>25.161000000000001</v>
      </c>
      <c r="Y73" s="30">
        <v>1</v>
      </c>
      <c r="Z73" s="65" t="s">
        <v>96</v>
      </c>
      <c r="AA73" s="30">
        <v>2007</v>
      </c>
      <c r="AB73" s="32">
        <f t="shared" si="11"/>
        <v>25.161000000000001</v>
      </c>
      <c r="AC73" s="30"/>
      <c r="AD73" s="50">
        <v>2007</v>
      </c>
      <c r="AE73" s="31">
        <f>IF(AND(I73&gt;0, AV73&gt;0),I73-AV73,"" )</f>
        <v>15.733999999999998</v>
      </c>
      <c r="AF73" s="30" t="s">
        <v>96</v>
      </c>
      <c r="AG73" s="31">
        <f>IF(AND(L73&gt;0, AX73&gt;0),L73-AX73,"" )</f>
        <v>15.419</v>
      </c>
      <c r="AH73" s="65" t="s">
        <v>96</v>
      </c>
      <c r="AI73" s="31">
        <f>IF(AND(O73&gt;0, AZ73&gt;0),O73-AZ73,"" )</f>
        <v>18.597000000000001</v>
      </c>
      <c r="AJ73" s="65" t="s">
        <v>96</v>
      </c>
      <c r="AK73" s="31">
        <f>IF(AND(R73&gt;0, BB73&gt;0),R73-BB73,"" )</f>
        <v>18.494</v>
      </c>
      <c r="AL73" s="66"/>
      <c r="AM73" s="31">
        <f>IF(AND(U73&gt;0, BD73&gt;0),U73-BD73,"" )</f>
        <v>19.166000000000004</v>
      </c>
      <c r="AN73" s="66"/>
      <c r="AO73" s="31">
        <f>X73-BF73</f>
        <v>17.315000000000001</v>
      </c>
      <c r="AP73" s="33">
        <v>2007</v>
      </c>
      <c r="AQ73" s="65" t="s">
        <v>96</v>
      </c>
      <c r="AR73" s="31">
        <v>17.32</v>
      </c>
      <c r="AS73" s="90">
        <v>2007</v>
      </c>
      <c r="AT73" s="97" t="s">
        <v>96</v>
      </c>
      <c r="AU73" s="65"/>
      <c r="AV73" s="30">
        <v>6.7910000000000004</v>
      </c>
      <c r="AW73" s="30"/>
      <c r="AX73" s="30">
        <v>6.3150000000000004</v>
      </c>
      <c r="AY73" s="30"/>
      <c r="AZ73" s="30">
        <v>8.1649999999999991</v>
      </c>
      <c r="BA73" s="30" t="s">
        <v>96</v>
      </c>
      <c r="BB73" s="30">
        <v>8.0649999999999995</v>
      </c>
      <c r="BC73" s="30"/>
      <c r="BD73" s="30">
        <v>8.0679999999999996</v>
      </c>
      <c r="BE73" s="30"/>
      <c r="BF73" s="30">
        <v>7.8460000000000001</v>
      </c>
      <c r="BG73" s="30" t="s">
        <v>96</v>
      </c>
      <c r="BH73" s="30">
        <v>2007</v>
      </c>
      <c r="BI73" s="30"/>
      <c r="BJ73" s="30"/>
      <c r="BK73" s="30">
        <f t="shared" si="10"/>
        <v>7.8410000000000011</v>
      </c>
      <c r="BL73" s="30" t="s">
        <v>96</v>
      </c>
      <c r="BM73" s="30">
        <v>2007</v>
      </c>
    </row>
    <row r="74" spans="1:65">
      <c r="A74" s="26" t="s">
        <v>190</v>
      </c>
      <c r="B74" s="27">
        <v>47</v>
      </c>
      <c r="C74" s="34">
        <v>1</v>
      </c>
      <c r="D74" s="34">
        <v>7</v>
      </c>
      <c r="E74" s="34">
        <v>13</v>
      </c>
      <c r="F74" s="34">
        <v>1</v>
      </c>
      <c r="G74" s="34">
        <v>1</v>
      </c>
      <c r="H74" s="34" t="s">
        <v>190</v>
      </c>
      <c r="I74" s="31"/>
      <c r="J74" s="30">
        <v>0</v>
      </c>
      <c r="K74" s="30"/>
      <c r="L74" s="31">
        <v>2.2000000000000002</v>
      </c>
      <c r="M74" s="30">
        <v>1</v>
      </c>
      <c r="N74" s="73"/>
      <c r="O74" s="31"/>
      <c r="P74" s="30">
        <v>0</v>
      </c>
      <c r="Q74" s="73"/>
      <c r="R74" s="31">
        <f>IF(AND(AK74&gt;0, BB74&gt;0),AK74+BB74,"" )</f>
        <v>3.7800000000000002</v>
      </c>
      <c r="S74" s="30">
        <v>1</v>
      </c>
      <c r="T74" s="65" t="s">
        <v>93</v>
      </c>
      <c r="U74" s="32">
        <f>IF(AND(AM74&gt;0, BD74&gt;0),AM74+BD74,"" )</f>
        <v>5.72</v>
      </c>
      <c r="V74" s="30"/>
      <c r="W74" s="65" t="s">
        <v>93</v>
      </c>
      <c r="X74" s="32"/>
      <c r="Y74" s="30">
        <v>1</v>
      </c>
      <c r="Z74" s="65" t="s">
        <v>93</v>
      </c>
      <c r="AA74" s="30">
        <v>2004</v>
      </c>
      <c r="AB74" s="32">
        <f>U74</f>
        <v>5.72</v>
      </c>
      <c r="AC74" s="30"/>
      <c r="AD74" s="50">
        <v>2004</v>
      </c>
      <c r="AE74" s="31"/>
      <c r="AF74" s="32"/>
      <c r="AG74" s="31"/>
      <c r="AH74" s="66"/>
      <c r="AI74" s="31"/>
      <c r="AJ74" s="66"/>
      <c r="AK74" s="31">
        <v>0.8</v>
      </c>
      <c r="AL74" s="66"/>
      <c r="AM74" s="31">
        <v>1.9</v>
      </c>
      <c r="AN74" s="66" t="s">
        <v>93</v>
      </c>
      <c r="AO74" s="31"/>
      <c r="AP74" s="33">
        <v>2004</v>
      </c>
      <c r="AQ74" s="65" t="s">
        <v>93</v>
      </c>
      <c r="AR74" s="31">
        <v>1.9</v>
      </c>
      <c r="AS74" s="90">
        <v>2004</v>
      </c>
      <c r="AT74" s="97" t="s">
        <v>93</v>
      </c>
      <c r="AU74" s="65"/>
      <c r="AV74" s="30"/>
      <c r="AW74" s="30"/>
      <c r="AX74" s="30">
        <v>1.3</v>
      </c>
      <c r="AY74" s="30"/>
      <c r="AZ74" s="30">
        <v>3.02</v>
      </c>
      <c r="BA74" s="30" t="s">
        <v>67</v>
      </c>
      <c r="BB74" s="30">
        <v>2.98</v>
      </c>
      <c r="BC74" s="30" t="s">
        <v>67</v>
      </c>
      <c r="BD74" s="30">
        <v>3.82</v>
      </c>
      <c r="BE74" s="30" t="s">
        <v>67</v>
      </c>
      <c r="BF74" s="30">
        <v>4.6100000000000003</v>
      </c>
      <c r="BG74" s="30" t="s">
        <v>67</v>
      </c>
      <c r="BH74" s="30">
        <v>2009</v>
      </c>
      <c r="BI74" s="30"/>
      <c r="BJ74" s="30"/>
      <c r="BK74" s="30">
        <f t="shared" si="10"/>
        <v>3.82</v>
      </c>
      <c r="BL74" s="30" t="s">
        <v>67</v>
      </c>
      <c r="BM74" s="30">
        <v>2009</v>
      </c>
    </row>
    <row r="75" spans="1:65">
      <c r="A75" s="26" t="s">
        <v>191</v>
      </c>
      <c r="B75" s="27">
        <v>243</v>
      </c>
      <c r="C75" s="34">
        <v>1</v>
      </c>
      <c r="D75" s="34">
        <v>7</v>
      </c>
      <c r="E75" s="34">
        <v>132</v>
      </c>
      <c r="F75" s="34">
        <v>3</v>
      </c>
      <c r="G75" s="34">
        <v>4</v>
      </c>
      <c r="H75" s="34" t="s">
        <v>191</v>
      </c>
      <c r="I75" s="31"/>
      <c r="J75" s="30"/>
      <c r="K75" s="30"/>
      <c r="L75" s="31" t="str">
        <f>IF(AND(AG75&gt;0, AX75&gt;0),AG75+AX75,"" )</f>
        <v/>
      </c>
      <c r="M75" s="30"/>
      <c r="N75" s="74" t="s">
        <v>192</v>
      </c>
      <c r="O75" s="31">
        <f>IF(AND(AI75&gt;0, AZ75&gt;0),AI75+AZ75,"" )</f>
        <v>4.1400000000000006</v>
      </c>
      <c r="P75" s="30"/>
      <c r="Q75" s="74" t="s">
        <v>192</v>
      </c>
      <c r="R75" s="31">
        <f>IF(AND(AK75&gt;0, BB75&gt;0),AK75+BB75,"" )</f>
        <v>5.4399999999999995</v>
      </c>
      <c r="S75" s="30"/>
      <c r="T75" s="66" t="s">
        <v>192</v>
      </c>
      <c r="U75" s="32">
        <f>IF(AND(AM75&gt;0, BD75&gt;0),AM75+BD75,"" )</f>
        <v>5.34</v>
      </c>
      <c r="V75" s="30"/>
      <c r="W75" s="66" t="s">
        <v>192</v>
      </c>
      <c r="X75" s="32">
        <f>IF(AND(AO75&gt;0, BF75&gt;0),AO75+BF75,"" )</f>
        <v>5.67</v>
      </c>
      <c r="Y75" s="30"/>
      <c r="Z75" s="66" t="s">
        <v>192</v>
      </c>
      <c r="AA75" s="30">
        <v>2009</v>
      </c>
      <c r="AB75" s="32">
        <f t="shared" si="11"/>
        <v>5.67</v>
      </c>
      <c r="AC75" s="32"/>
      <c r="AD75" s="50">
        <v>2009</v>
      </c>
      <c r="AE75" s="31"/>
      <c r="AF75" s="32"/>
      <c r="AG75" s="31">
        <v>0.63</v>
      </c>
      <c r="AH75" s="66" t="s">
        <v>192</v>
      </c>
      <c r="AI75" s="31">
        <v>1.1200000000000001</v>
      </c>
      <c r="AJ75" s="66" t="s">
        <v>192</v>
      </c>
      <c r="AK75" s="31">
        <v>1.27</v>
      </c>
      <c r="AL75" s="66" t="s">
        <v>192</v>
      </c>
      <c r="AM75" s="31">
        <v>1.69</v>
      </c>
      <c r="AN75" s="66" t="s">
        <v>192</v>
      </c>
      <c r="AO75" s="31">
        <v>1.9</v>
      </c>
      <c r="AP75" s="33">
        <v>2009</v>
      </c>
      <c r="AQ75" s="66" t="s">
        <v>192</v>
      </c>
      <c r="AR75" s="31">
        <v>1.9</v>
      </c>
      <c r="AS75" s="90">
        <v>2009</v>
      </c>
      <c r="AT75" s="98" t="s">
        <v>192</v>
      </c>
      <c r="AU75" s="65"/>
      <c r="AV75" s="30"/>
      <c r="AW75" s="30"/>
      <c r="AX75" s="30"/>
      <c r="AY75" s="30"/>
      <c r="AZ75" s="30">
        <v>3.02</v>
      </c>
      <c r="BA75" s="32" t="s">
        <v>67</v>
      </c>
      <c r="BB75" s="30">
        <v>4.17</v>
      </c>
      <c r="BC75" s="30" t="s">
        <v>67</v>
      </c>
      <c r="BD75" s="30">
        <v>3.65</v>
      </c>
      <c r="BE75" s="30" t="s">
        <v>67</v>
      </c>
      <c r="BF75" s="30">
        <v>3.77</v>
      </c>
      <c r="BG75" s="32" t="s">
        <v>67</v>
      </c>
      <c r="BH75" s="30">
        <v>2009</v>
      </c>
      <c r="BI75" s="30"/>
      <c r="BJ75" s="30"/>
      <c r="BK75" s="30">
        <f t="shared" si="10"/>
        <v>3.77</v>
      </c>
      <c r="BL75" s="32" t="s">
        <v>67</v>
      </c>
      <c r="BM75" s="30">
        <v>2009</v>
      </c>
    </row>
    <row r="76" spans="1:65">
      <c r="A76" s="26" t="s">
        <v>193</v>
      </c>
      <c r="B76" s="27">
        <v>431</v>
      </c>
      <c r="C76" s="37">
        <v>1</v>
      </c>
      <c r="D76" s="37">
        <v>1</v>
      </c>
      <c r="E76" s="37">
        <v>91</v>
      </c>
      <c r="F76" s="37">
        <v>4</v>
      </c>
      <c r="G76" s="37">
        <v>3</v>
      </c>
      <c r="H76" s="37" t="s">
        <v>194</v>
      </c>
      <c r="I76" s="31">
        <v>15.971</v>
      </c>
      <c r="J76" s="30">
        <v>1</v>
      </c>
      <c r="K76" s="30" t="s">
        <v>96</v>
      </c>
      <c r="L76" s="31">
        <v>16.47</v>
      </c>
      <c r="M76" s="30">
        <v>1</v>
      </c>
      <c r="N76" s="73" t="s">
        <v>96</v>
      </c>
      <c r="O76" s="31">
        <v>17.341000000000001</v>
      </c>
      <c r="P76" s="30">
        <v>1</v>
      </c>
      <c r="Q76" s="73" t="s">
        <v>96</v>
      </c>
      <c r="R76" s="31">
        <v>19.155000000000001</v>
      </c>
      <c r="S76" s="30">
        <v>1</v>
      </c>
      <c r="T76" s="65" t="s">
        <v>96</v>
      </c>
      <c r="U76" s="32">
        <v>20.963999999999999</v>
      </c>
      <c r="V76" s="30"/>
      <c r="W76" s="65" t="s">
        <v>96</v>
      </c>
      <c r="X76" s="32">
        <v>21.329000000000001</v>
      </c>
      <c r="Y76" s="30">
        <v>1</v>
      </c>
      <c r="Z76" s="65" t="s">
        <v>96</v>
      </c>
      <c r="AA76" s="30">
        <v>2007</v>
      </c>
      <c r="AB76" s="32">
        <f t="shared" si="11"/>
        <v>21.329000000000001</v>
      </c>
      <c r="AC76" s="30"/>
      <c r="AD76" s="50">
        <v>2007</v>
      </c>
      <c r="AE76" s="31">
        <f>IF(AND(I76&gt;0, AV76&gt;0),I76-AV76,"" )</f>
        <v>11.423</v>
      </c>
      <c r="AF76" s="30" t="s">
        <v>96</v>
      </c>
      <c r="AG76" s="31">
        <f>IF(AND(L76&gt;0, AX76&gt;0),L76-AX76,"" )</f>
        <v>12.923999999999999</v>
      </c>
      <c r="AH76" s="65" t="s">
        <v>96</v>
      </c>
      <c r="AI76" s="31">
        <f>IF(AND(O76&gt;0, AZ76&gt;0),O76-AZ76,"" )</f>
        <v>12.871000000000002</v>
      </c>
      <c r="AJ76" s="65" t="s">
        <v>96</v>
      </c>
      <c r="AK76" s="31">
        <f>IF(AND(R76&gt;0, BB76&gt;0),R76-BB76,"" )</f>
        <v>14.427000000000001</v>
      </c>
      <c r="AL76" s="66"/>
      <c r="AM76" s="31">
        <f>IF(AND(U76&gt;0, BD76&gt;0),U76-BD76,"" )</f>
        <v>15.209</v>
      </c>
      <c r="AN76" s="66"/>
      <c r="AO76" s="31">
        <f>X76-BF76</f>
        <v>15.471</v>
      </c>
      <c r="AP76" s="33">
        <v>2007</v>
      </c>
      <c r="AQ76" s="65" t="s">
        <v>96</v>
      </c>
      <c r="AR76" s="31">
        <v>15.47</v>
      </c>
      <c r="AS76" s="90">
        <v>2007</v>
      </c>
      <c r="AT76" s="97" t="s">
        <v>96</v>
      </c>
      <c r="AU76" s="65"/>
      <c r="AV76" s="30">
        <v>4.548</v>
      </c>
      <c r="AW76" s="30"/>
      <c r="AX76" s="30">
        <v>3.5459999999999998</v>
      </c>
      <c r="AY76" s="30"/>
      <c r="AZ76" s="30">
        <v>4.47</v>
      </c>
      <c r="BA76" s="30" t="s">
        <v>96</v>
      </c>
      <c r="BB76" s="30">
        <v>4.7279999999999998</v>
      </c>
      <c r="BC76" s="30"/>
      <c r="BD76" s="30">
        <v>5.7549999999999999</v>
      </c>
      <c r="BE76" s="30"/>
      <c r="BF76" s="30">
        <v>5.8579999999999997</v>
      </c>
      <c r="BG76" s="30" t="s">
        <v>96</v>
      </c>
      <c r="BH76" s="30">
        <v>2007</v>
      </c>
      <c r="BI76" s="30"/>
      <c r="BJ76" s="30"/>
      <c r="BK76" s="30">
        <f t="shared" si="10"/>
        <v>5.859</v>
      </c>
      <c r="BL76" s="30" t="s">
        <v>96</v>
      </c>
      <c r="BM76" s="30">
        <v>2007</v>
      </c>
    </row>
    <row r="77" spans="1:65">
      <c r="A77" s="26" t="s">
        <v>195</v>
      </c>
      <c r="B77" s="27">
        <v>247</v>
      </c>
      <c r="C77" s="35">
        <v>1</v>
      </c>
      <c r="D77" s="35">
        <v>2</v>
      </c>
      <c r="E77" s="35">
        <v>133</v>
      </c>
      <c r="F77" s="35">
        <v>2</v>
      </c>
      <c r="G77" s="35">
        <v>4</v>
      </c>
      <c r="H77" s="35" t="s">
        <v>195</v>
      </c>
      <c r="I77" s="31"/>
      <c r="J77" s="30"/>
      <c r="K77" s="30"/>
      <c r="L77" s="31">
        <v>2.02</v>
      </c>
      <c r="M77" s="30">
        <v>1</v>
      </c>
      <c r="N77" s="73" t="s">
        <v>80</v>
      </c>
      <c r="O77" s="31">
        <v>2.61</v>
      </c>
      <c r="P77" s="30">
        <v>1</v>
      </c>
      <c r="Q77" s="73" t="s">
        <v>80</v>
      </c>
      <c r="R77" s="31">
        <v>3.82</v>
      </c>
      <c r="S77" s="30">
        <v>1</v>
      </c>
      <c r="T77" s="65" t="s">
        <v>80</v>
      </c>
      <c r="U77" s="32">
        <v>4.6500000000000004</v>
      </c>
      <c r="V77" s="30"/>
      <c r="W77" s="65" t="s">
        <v>80</v>
      </c>
      <c r="X77" s="32">
        <v>4.12</v>
      </c>
      <c r="Y77" s="30">
        <v>1</v>
      </c>
      <c r="Z77" s="65" t="s">
        <v>80</v>
      </c>
      <c r="AA77" s="30">
        <v>2008</v>
      </c>
      <c r="AB77" s="32">
        <f t="shared" si="11"/>
        <v>4.12</v>
      </c>
      <c r="AC77" s="30"/>
      <c r="AD77" s="50">
        <v>2008</v>
      </c>
      <c r="AE77" s="31"/>
      <c r="AF77" s="32"/>
      <c r="AG77" s="31">
        <f>IF(AND(L77&gt;0, AX77&gt;0),L77-AX77,"" )</f>
        <v>0.98</v>
      </c>
      <c r="AH77" s="66"/>
      <c r="AI77" s="31">
        <f>IF(AND(O77&gt;0, AZ77&gt;0),O77-AZ77,"" )</f>
        <v>1.71</v>
      </c>
      <c r="AJ77" s="66"/>
      <c r="AK77" s="31">
        <f>IF(AND(R77&gt;0, BB77&gt;0),R77-BB77,"" )</f>
        <v>2.65</v>
      </c>
      <c r="AL77" s="66"/>
      <c r="AM77" s="31">
        <f>IF(AND(U77&gt;0, BD77&gt;0),U77-BD77,"" )</f>
        <v>3.4800000000000004</v>
      </c>
      <c r="AN77" s="66"/>
      <c r="AO77" s="31">
        <f>X77-BF77</f>
        <v>2.9400000000000004</v>
      </c>
      <c r="AP77" s="33">
        <v>2008</v>
      </c>
      <c r="AQ77" s="65" t="s">
        <v>80</v>
      </c>
      <c r="AR77" s="31">
        <v>2.94</v>
      </c>
      <c r="AS77" s="90">
        <v>2008</v>
      </c>
      <c r="AT77" s="97" t="s">
        <v>80</v>
      </c>
      <c r="AU77" s="65"/>
      <c r="AV77" s="30"/>
      <c r="AW77" s="30"/>
      <c r="AX77" s="30">
        <v>1.04</v>
      </c>
      <c r="AY77" s="30" t="s">
        <v>80</v>
      </c>
      <c r="AZ77" s="30">
        <v>0.9</v>
      </c>
      <c r="BA77" s="30" t="s">
        <v>80</v>
      </c>
      <c r="BB77" s="30">
        <v>1.17</v>
      </c>
      <c r="BC77" s="30" t="s">
        <v>80</v>
      </c>
      <c r="BD77" s="30">
        <v>1.17</v>
      </c>
      <c r="BE77" s="30" t="s">
        <v>80</v>
      </c>
      <c r="BF77" s="30">
        <v>1.18</v>
      </c>
      <c r="BG77" s="30" t="s">
        <v>80</v>
      </c>
      <c r="BH77" s="30">
        <v>2008</v>
      </c>
      <c r="BI77" s="30"/>
      <c r="BJ77" s="30"/>
      <c r="BK77" s="30">
        <f t="shared" si="10"/>
        <v>1.1800000000000002</v>
      </c>
      <c r="BL77" s="30" t="s">
        <v>80</v>
      </c>
      <c r="BM77" s="30">
        <v>2008</v>
      </c>
    </row>
    <row r="78" spans="1:65">
      <c r="A78" s="26" t="s">
        <v>196</v>
      </c>
      <c r="B78" s="27">
        <v>49</v>
      </c>
      <c r="C78" s="34">
        <v>1</v>
      </c>
      <c r="D78" s="34">
        <v>7</v>
      </c>
      <c r="E78" s="34">
        <v>14</v>
      </c>
      <c r="F78" s="34">
        <v>1</v>
      </c>
      <c r="G78" s="34">
        <v>1</v>
      </c>
      <c r="H78" s="34" t="s">
        <v>196</v>
      </c>
      <c r="I78" s="31"/>
      <c r="J78" s="30"/>
      <c r="K78" s="30"/>
      <c r="L78" s="31">
        <v>0.8</v>
      </c>
      <c r="M78" s="30" t="s">
        <v>60</v>
      </c>
      <c r="N78" s="73"/>
      <c r="O78" s="31">
        <v>0.8</v>
      </c>
      <c r="P78" s="30" t="s">
        <v>60</v>
      </c>
      <c r="Q78" s="73"/>
      <c r="R78" s="31">
        <v>0.85719999999999996</v>
      </c>
      <c r="S78" s="30">
        <v>1</v>
      </c>
      <c r="T78" s="65"/>
      <c r="U78" s="32">
        <f>IF(AND(AM78&gt;0, BD78&gt;0),AM78+BD78,"" )</f>
        <v>0.78999999999999992</v>
      </c>
      <c r="V78" s="30"/>
      <c r="W78" s="65" t="s">
        <v>93</v>
      </c>
      <c r="X78" s="32"/>
      <c r="Y78" s="30">
        <v>1</v>
      </c>
      <c r="Z78" s="65" t="s">
        <v>93</v>
      </c>
      <c r="AA78" s="30">
        <v>2005</v>
      </c>
      <c r="AB78" s="32">
        <f>U78</f>
        <v>0.78999999999999992</v>
      </c>
      <c r="AC78" s="30"/>
      <c r="AD78" s="50">
        <v>2005</v>
      </c>
      <c r="AE78" s="31"/>
      <c r="AF78" s="32"/>
      <c r="AG78" s="31"/>
      <c r="AH78" s="66"/>
      <c r="AI78" s="31"/>
      <c r="AJ78" s="66"/>
      <c r="AK78" s="31">
        <v>0.2</v>
      </c>
      <c r="AL78" s="66"/>
      <c r="AM78" s="31">
        <v>0.1</v>
      </c>
      <c r="AN78" s="66" t="s">
        <v>93</v>
      </c>
      <c r="AO78" s="31"/>
      <c r="AP78" s="33">
        <v>2005</v>
      </c>
      <c r="AQ78" s="65" t="s">
        <v>93</v>
      </c>
      <c r="AR78" s="31">
        <v>0.1</v>
      </c>
      <c r="AS78" s="90">
        <v>2005</v>
      </c>
      <c r="AT78" s="97" t="s">
        <v>93</v>
      </c>
      <c r="AU78" s="65"/>
      <c r="AV78" s="30"/>
      <c r="AW78" s="30"/>
      <c r="AX78" s="30"/>
      <c r="AY78" s="30"/>
      <c r="AZ78" s="30">
        <v>0.68</v>
      </c>
      <c r="BA78" s="30" t="s">
        <v>67</v>
      </c>
      <c r="BB78" s="30">
        <v>0.66</v>
      </c>
      <c r="BC78" s="30" t="s">
        <v>67</v>
      </c>
      <c r="BD78" s="30">
        <v>0.69</v>
      </c>
      <c r="BE78" s="30" t="s">
        <v>67</v>
      </c>
      <c r="BF78" s="30">
        <v>0.87</v>
      </c>
      <c r="BG78" s="30" t="s">
        <v>67</v>
      </c>
      <c r="BH78" s="30">
        <v>2009</v>
      </c>
      <c r="BI78" s="30"/>
      <c r="BJ78" s="30"/>
      <c r="BK78" s="30">
        <f t="shared" si="10"/>
        <v>0.69</v>
      </c>
      <c r="BL78" s="30" t="s">
        <v>67</v>
      </c>
      <c r="BM78" s="30">
        <v>2009</v>
      </c>
    </row>
    <row r="79" spans="1:65">
      <c r="A79" s="26" t="s">
        <v>197</v>
      </c>
      <c r="B79" s="27">
        <v>51</v>
      </c>
      <c r="C79" s="30"/>
      <c r="D79" s="30"/>
      <c r="E79" s="30"/>
      <c r="F79" s="30"/>
      <c r="G79" s="30"/>
      <c r="H79" s="30"/>
      <c r="I79" s="31"/>
      <c r="J79" s="30"/>
      <c r="K79" s="30"/>
      <c r="L79" s="31"/>
      <c r="M79" s="30"/>
      <c r="N79" s="73"/>
      <c r="O79" s="31"/>
      <c r="P79" s="30"/>
      <c r="Q79" s="73"/>
      <c r="R79" s="31"/>
      <c r="S79" s="30"/>
      <c r="T79" s="65"/>
      <c r="U79" s="32"/>
      <c r="V79" s="30"/>
      <c r="W79" s="65"/>
      <c r="X79" s="32"/>
      <c r="Y79" s="30"/>
      <c r="Z79" s="65"/>
      <c r="AA79" s="30"/>
      <c r="AB79" s="32"/>
      <c r="AC79" s="30"/>
      <c r="AD79" s="50"/>
      <c r="AE79" s="33"/>
      <c r="AF79" s="30"/>
      <c r="AG79" s="33"/>
      <c r="AH79" s="65"/>
      <c r="AI79" s="33"/>
      <c r="AJ79" s="65"/>
      <c r="AK79" s="33"/>
      <c r="AL79" s="65"/>
      <c r="AM79" s="33"/>
      <c r="AN79" s="65"/>
      <c r="AO79" s="33"/>
      <c r="AP79" s="33"/>
      <c r="AQ79" s="65"/>
      <c r="AR79" s="33"/>
      <c r="AS79" s="90"/>
      <c r="AT79" s="97"/>
      <c r="AU79" s="65"/>
      <c r="AV79" s="30"/>
      <c r="AW79" s="30"/>
      <c r="AX79" s="30"/>
      <c r="AY79" s="30"/>
      <c r="AZ79" s="30">
        <v>2.78</v>
      </c>
      <c r="BA79" s="30" t="s">
        <v>67</v>
      </c>
      <c r="BB79" s="30">
        <v>0.99</v>
      </c>
      <c r="BC79" s="30" t="s">
        <v>67</v>
      </c>
      <c r="BD79" s="30">
        <v>1.69</v>
      </c>
      <c r="BE79" s="30" t="s">
        <v>67</v>
      </c>
      <c r="BF79" s="30">
        <v>1.56</v>
      </c>
      <c r="BG79" s="30" t="s">
        <v>67</v>
      </c>
      <c r="BH79" s="30">
        <v>2009</v>
      </c>
      <c r="BI79" s="30"/>
      <c r="BJ79" s="30"/>
      <c r="BK79" s="30" t="str">
        <f t="shared" si="10"/>
        <v/>
      </c>
      <c r="BL79" s="30" t="s">
        <v>67</v>
      </c>
      <c r="BM79" s="30">
        <v>2009</v>
      </c>
    </row>
    <row r="80" spans="1:65">
      <c r="A80" s="26" t="s">
        <v>198</v>
      </c>
      <c r="B80" s="27">
        <v>249</v>
      </c>
      <c r="C80" s="34">
        <v>1</v>
      </c>
      <c r="D80" s="34">
        <v>7</v>
      </c>
      <c r="E80" s="34">
        <v>134</v>
      </c>
      <c r="F80" s="34">
        <v>2</v>
      </c>
      <c r="G80" s="34">
        <v>4</v>
      </c>
      <c r="H80" s="34" t="s">
        <v>198</v>
      </c>
      <c r="I80" s="31"/>
      <c r="J80" s="30"/>
      <c r="K80" s="30"/>
      <c r="L80" s="31">
        <f>IF(AND(AG80&gt;0, AX80&gt;0),AG80+AX80,"" )</f>
        <v>4.62</v>
      </c>
      <c r="M80" s="30">
        <v>1</v>
      </c>
      <c r="N80" s="73" t="s">
        <v>164</v>
      </c>
      <c r="O80" s="31">
        <f>IF(AND(AI80&gt;0, AZ80&gt;0),AI80+AZ80,"" )</f>
        <v>5.55</v>
      </c>
      <c r="P80" s="30">
        <v>1</v>
      </c>
      <c r="Q80" s="73" t="s">
        <v>164</v>
      </c>
      <c r="R80" s="31">
        <f>IF(AND(AK80&gt;0, BB80&gt;0),AK80+BB80,"" )</f>
        <v>7.94</v>
      </c>
      <c r="S80" s="30">
        <v>1</v>
      </c>
      <c r="T80" s="65" t="s">
        <v>164</v>
      </c>
      <c r="U80" s="32">
        <f>IF(AND(AM80&gt;0, BD80&gt;0),AM80+BD80,"" )</f>
        <v>8.08</v>
      </c>
      <c r="V80" s="30">
        <v>1</v>
      </c>
      <c r="W80" s="65" t="s">
        <v>164</v>
      </c>
      <c r="X80" s="32">
        <f>IF(AND(AO80&gt;0, BF80&gt;0),AO80+BF80,"" )</f>
        <v>11.67</v>
      </c>
      <c r="Y80" s="30">
        <v>0</v>
      </c>
      <c r="Z80" s="65" t="s">
        <v>60</v>
      </c>
      <c r="AA80" s="30">
        <v>2009</v>
      </c>
      <c r="AB80" s="32">
        <f t="shared" si="11"/>
        <v>11.67</v>
      </c>
      <c r="AC80" s="30"/>
      <c r="AD80" s="50">
        <v>2009</v>
      </c>
      <c r="AE80" s="31"/>
      <c r="AF80" s="32"/>
      <c r="AG80" s="31">
        <v>1.22</v>
      </c>
      <c r="AH80" s="66" t="s">
        <v>77</v>
      </c>
      <c r="AI80" s="31">
        <v>1.68</v>
      </c>
      <c r="AJ80" s="66" t="s">
        <v>77</v>
      </c>
      <c r="AK80" s="31">
        <v>3.29</v>
      </c>
      <c r="AL80" s="66" t="s">
        <v>77</v>
      </c>
      <c r="AM80" s="30">
        <v>3.7</v>
      </c>
      <c r="AN80" s="65" t="s">
        <v>164</v>
      </c>
      <c r="AO80" s="31">
        <v>4.4000000000000004</v>
      </c>
      <c r="AP80" s="33">
        <v>2009</v>
      </c>
      <c r="AQ80" s="65" t="s">
        <v>60</v>
      </c>
      <c r="AR80" s="31">
        <v>4.4000000000000004</v>
      </c>
      <c r="AS80" s="90">
        <v>2009</v>
      </c>
      <c r="AT80" s="97" t="s">
        <v>60</v>
      </c>
      <c r="AU80" s="65"/>
      <c r="AV80" s="30"/>
      <c r="AW80" s="30"/>
      <c r="AX80" s="30">
        <v>3.4</v>
      </c>
      <c r="AY80" s="30" t="s">
        <v>70</v>
      </c>
      <c r="AZ80" s="30">
        <v>3.87</v>
      </c>
      <c r="BA80" s="30" t="s">
        <v>67</v>
      </c>
      <c r="BB80" s="30">
        <v>4.6500000000000004</v>
      </c>
      <c r="BC80" s="30" t="s">
        <v>67</v>
      </c>
      <c r="BD80" s="30">
        <v>4.38</v>
      </c>
      <c r="BE80" s="30" t="s">
        <v>67</v>
      </c>
      <c r="BF80" s="30">
        <v>7.27</v>
      </c>
      <c r="BG80" s="30" t="s">
        <v>67</v>
      </c>
      <c r="BH80" s="30">
        <v>2009</v>
      </c>
      <c r="BI80" s="30"/>
      <c r="BJ80" s="30"/>
      <c r="BK80" s="30">
        <f t="shared" si="10"/>
        <v>7.27</v>
      </c>
      <c r="BL80" s="30" t="s">
        <v>67</v>
      </c>
      <c r="BM80" s="30">
        <v>2009</v>
      </c>
    </row>
    <row r="81" spans="1:65">
      <c r="A81" s="26" t="s">
        <v>199</v>
      </c>
      <c r="B81" s="27">
        <v>253</v>
      </c>
      <c r="C81" s="30"/>
      <c r="D81" s="30"/>
      <c r="E81" s="30"/>
      <c r="F81" s="30"/>
      <c r="G81" s="30"/>
      <c r="H81" s="30"/>
      <c r="I81" s="31"/>
      <c r="J81" s="30"/>
      <c r="K81" s="30"/>
      <c r="L81" s="31"/>
      <c r="M81" s="30"/>
      <c r="N81" s="73"/>
      <c r="O81" s="31"/>
      <c r="P81" s="30"/>
      <c r="Q81" s="73"/>
      <c r="R81" s="31"/>
      <c r="S81" s="30"/>
      <c r="T81" s="65"/>
      <c r="U81" s="32"/>
      <c r="V81" s="30"/>
      <c r="W81" s="65"/>
      <c r="X81" s="32"/>
      <c r="Y81" s="30"/>
      <c r="Z81" s="65"/>
      <c r="AA81" s="30"/>
      <c r="AB81" s="32"/>
      <c r="AC81" s="30"/>
      <c r="AD81" s="50"/>
      <c r="AE81" s="33"/>
      <c r="AF81" s="30"/>
      <c r="AG81" s="33"/>
      <c r="AH81" s="65"/>
      <c r="AI81" s="33"/>
      <c r="AJ81" s="65"/>
      <c r="AK81" s="33"/>
      <c r="AL81" s="65"/>
      <c r="AM81" s="33"/>
      <c r="AN81" s="65"/>
      <c r="AO81" s="33"/>
      <c r="AP81" s="33"/>
      <c r="AQ81" s="65"/>
      <c r="AR81" s="33"/>
      <c r="AS81" s="90"/>
      <c r="AT81" s="97"/>
      <c r="AU81" s="65"/>
      <c r="AV81" s="30"/>
      <c r="AW81" s="30"/>
      <c r="AX81" s="30"/>
      <c r="AY81" s="30"/>
      <c r="AZ81" s="30">
        <v>2.7</v>
      </c>
      <c r="BA81" s="30" t="s">
        <v>67</v>
      </c>
      <c r="BB81" s="30">
        <v>1.69</v>
      </c>
      <c r="BC81" s="30" t="s">
        <v>67</v>
      </c>
      <c r="BD81" s="30">
        <v>0.94</v>
      </c>
      <c r="BE81" s="30" t="s">
        <v>67</v>
      </c>
      <c r="BF81" s="30">
        <v>1.35</v>
      </c>
      <c r="BG81" s="30" t="s">
        <v>67</v>
      </c>
      <c r="BH81" s="30">
        <v>2009</v>
      </c>
      <c r="BI81" s="30"/>
      <c r="BJ81" s="30"/>
      <c r="BK81" s="30" t="str">
        <f t="shared" si="10"/>
        <v/>
      </c>
      <c r="BL81" s="30" t="s">
        <v>67</v>
      </c>
      <c r="BM81" s="30">
        <v>2009</v>
      </c>
    </row>
    <row r="82" spans="1:65">
      <c r="A82" s="26" t="s">
        <v>200</v>
      </c>
      <c r="B82" s="27">
        <v>255</v>
      </c>
      <c r="C82" s="35">
        <v>1</v>
      </c>
      <c r="D82" s="35">
        <v>2</v>
      </c>
      <c r="E82" s="35">
        <v>135</v>
      </c>
      <c r="F82" s="35">
        <v>2</v>
      </c>
      <c r="G82" s="35">
        <v>4</v>
      </c>
      <c r="H82" s="35" t="s">
        <v>200</v>
      </c>
      <c r="I82" s="31"/>
      <c r="J82" s="30"/>
      <c r="K82" s="30"/>
      <c r="L82" s="31">
        <v>3.43</v>
      </c>
      <c r="M82" s="30">
        <v>1</v>
      </c>
      <c r="N82" s="73" t="s">
        <v>80</v>
      </c>
      <c r="O82" s="31">
        <v>2.94</v>
      </c>
      <c r="P82" s="30">
        <v>1</v>
      </c>
      <c r="Q82" s="73" t="s">
        <v>80</v>
      </c>
      <c r="R82" s="31">
        <v>3.64</v>
      </c>
      <c r="S82" s="30">
        <v>1</v>
      </c>
      <c r="T82" s="65" t="s">
        <v>80</v>
      </c>
      <c r="U82" s="32">
        <v>3.83</v>
      </c>
      <c r="V82" s="30"/>
      <c r="W82" s="65" t="s">
        <v>80</v>
      </c>
      <c r="X82" s="32">
        <v>3.75</v>
      </c>
      <c r="Y82" s="30">
        <v>1</v>
      </c>
      <c r="Z82" s="65" t="s">
        <v>80</v>
      </c>
      <c r="AA82" s="30">
        <v>2006</v>
      </c>
      <c r="AB82" s="32">
        <f t="shared" si="11"/>
        <v>3.75</v>
      </c>
      <c r="AC82" s="30"/>
      <c r="AD82" s="50">
        <v>2006</v>
      </c>
      <c r="AE82" s="31"/>
      <c r="AF82" s="32"/>
      <c r="AG82" s="31">
        <f>IF(AND(L82&gt;0, AX82&gt;0),L82-AX82,"" )</f>
        <v>0.36000000000000032</v>
      </c>
      <c r="AH82" s="66"/>
      <c r="AI82" s="31">
        <f>IF(AND(O82&gt;0, AZ82&gt;0),O82-AZ82,"" )</f>
        <v>0.25999999999999979</v>
      </c>
      <c r="AJ82" s="66"/>
      <c r="AK82" s="31">
        <f>IF(AND(R82&gt;0, BB82&gt;0),R82-BB82,"" )</f>
        <v>0.35000000000000009</v>
      </c>
      <c r="AL82" s="65" t="s">
        <v>80</v>
      </c>
      <c r="AM82" s="31">
        <f>IF(AND(U82&gt;0, BD82&gt;0),U82-BD82,"" )</f>
        <v>0.41000000000000014</v>
      </c>
      <c r="AN82" s="65" t="s">
        <v>80</v>
      </c>
      <c r="AO82" s="31">
        <f>X82-BF82</f>
        <v>0.31000000000000005</v>
      </c>
      <c r="AP82" s="33">
        <v>2006</v>
      </c>
      <c r="AQ82" s="65" t="s">
        <v>80</v>
      </c>
      <c r="AR82" s="31">
        <v>0.31</v>
      </c>
      <c r="AS82" s="90">
        <v>2006</v>
      </c>
      <c r="AT82" s="97" t="s">
        <v>80</v>
      </c>
      <c r="AU82" s="65"/>
      <c r="AV82" s="30"/>
      <c r="AW82" s="30"/>
      <c r="AX82" s="30">
        <v>3.07</v>
      </c>
      <c r="AY82" s="30" t="s">
        <v>80</v>
      </c>
      <c r="AZ82" s="30">
        <v>2.68</v>
      </c>
      <c r="BA82" s="30" t="s">
        <v>80</v>
      </c>
      <c r="BB82" s="30">
        <v>3.29</v>
      </c>
      <c r="BC82" s="30" t="s">
        <v>80</v>
      </c>
      <c r="BD82" s="30">
        <v>3.42</v>
      </c>
      <c r="BE82" s="30" t="s">
        <v>80</v>
      </c>
      <c r="BF82" s="30">
        <v>3.44</v>
      </c>
      <c r="BG82" s="30" t="s">
        <v>80</v>
      </c>
      <c r="BH82" s="30">
        <v>2006</v>
      </c>
      <c r="BI82" s="30"/>
      <c r="BJ82" s="30"/>
      <c r="BK82" s="30">
        <f t="shared" si="10"/>
        <v>3.44</v>
      </c>
      <c r="BL82" s="30" t="s">
        <v>80</v>
      </c>
      <c r="BM82" s="30">
        <v>2006</v>
      </c>
    </row>
    <row r="83" spans="1:65">
      <c r="A83" s="26" t="s">
        <v>201</v>
      </c>
      <c r="B83" s="27">
        <v>320</v>
      </c>
      <c r="C83" s="36">
        <v>1</v>
      </c>
      <c r="D83" s="36">
        <v>4</v>
      </c>
      <c r="E83" s="36">
        <v>46</v>
      </c>
      <c r="F83" s="36">
        <v>4</v>
      </c>
      <c r="G83" s="36">
        <v>2</v>
      </c>
      <c r="H83" s="36" t="s">
        <v>202</v>
      </c>
      <c r="I83" s="31"/>
      <c r="J83" s="30"/>
      <c r="K83" s="30"/>
      <c r="L83" s="31">
        <f>IF(AND(AG83&gt;0, AX83&gt;0),AG83+AX83,"" )</f>
        <v>2.4</v>
      </c>
      <c r="M83" s="30">
        <v>1</v>
      </c>
      <c r="N83" s="73" t="s">
        <v>83</v>
      </c>
      <c r="O83" s="31">
        <f>IF(AND(AI83&gt;0, AZ83&gt;0),AI83+AZ83,"" )</f>
        <v>3.4000000000000004</v>
      </c>
      <c r="P83" s="30">
        <v>1</v>
      </c>
      <c r="Q83" s="73" t="s">
        <v>83</v>
      </c>
      <c r="R83" s="31">
        <f>IF(AND(AK83&gt;0, BB83&gt;0),AK83+BB83,"" )</f>
        <v>4.5999999999999996</v>
      </c>
      <c r="S83" s="30">
        <v>1</v>
      </c>
      <c r="T83" s="65" t="s">
        <v>83</v>
      </c>
      <c r="U83" s="32">
        <f>IF(AND(AM83&gt;0, BD83&gt;0),AM83+BD83,"" )</f>
        <v>4.4600000000000009</v>
      </c>
      <c r="V83" s="30"/>
      <c r="W83" s="65" t="s">
        <v>62</v>
      </c>
      <c r="X83" s="32">
        <f>IF(AND(AO83&gt;0, BF83&gt;0),AO83+BF83,"" )</f>
        <v>5.2899999999999991</v>
      </c>
      <c r="Y83" s="30">
        <v>1</v>
      </c>
      <c r="Z83" s="65" t="s">
        <v>62</v>
      </c>
      <c r="AA83" s="30">
        <v>2009</v>
      </c>
      <c r="AB83" s="32">
        <f t="shared" si="11"/>
        <v>5.2899999999999991</v>
      </c>
      <c r="AC83" s="30"/>
      <c r="AD83" s="50">
        <v>2009</v>
      </c>
      <c r="AE83" s="31"/>
      <c r="AF83" s="32"/>
      <c r="AG83" s="31">
        <v>0.9</v>
      </c>
      <c r="AH83" s="66" t="s">
        <v>101</v>
      </c>
      <c r="AI83" s="31">
        <v>1.2</v>
      </c>
      <c r="AJ83" s="66" t="s">
        <v>101</v>
      </c>
      <c r="AK83" s="31">
        <v>2.1</v>
      </c>
      <c r="AL83" s="66" t="s">
        <v>101</v>
      </c>
      <c r="AM83" s="31">
        <v>2.2200000000000002</v>
      </c>
      <c r="AN83" s="66" t="s">
        <v>62</v>
      </c>
      <c r="AO83" s="31">
        <v>2.78</v>
      </c>
      <c r="AP83" s="33">
        <v>2009</v>
      </c>
      <c r="AQ83" s="65" t="s">
        <v>62</v>
      </c>
      <c r="AR83" s="31">
        <v>2.78</v>
      </c>
      <c r="AS83" s="90">
        <v>2009</v>
      </c>
      <c r="AT83" s="97" t="s">
        <v>62</v>
      </c>
      <c r="AU83" s="65" t="s">
        <v>203</v>
      </c>
      <c r="AV83" s="30"/>
      <c r="AW83" s="30"/>
      <c r="AX83" s="30">
        <v>1.5</v>
      </c>
      <c r="AY83" s="30" t="s">
        <v>102</v>
      </c>
      <c r="AZ83" s="30">
        <v>2.2000000000000002</v>
      </c>
      <c r="BA83" s="30" t="s">
        <v>102</v>
      </c>
      <c r="BB83" s="30">
        <v>2.5</v>
      </c>
      <c r="BC83" s="30" t="s">
        <v>102</v>
      </c>
      <c r="BD83" s="30">
        <v>2.2400000000000002</v>
      </c>
      <c r="BE83" s="30" t="s">
        <v>62</v>
      </c>
      <c r="BF83" s="30">
        <v>2.5099999999999998</v>
      </c>
      <c r="BG83" s="30" t="s">
        <v>62</v>
      </c>
      <c r="BH83" s="30">
        <v>2009</v>
      </c>
      <c r="BI83" s="30" t="s">
        <v>203</v>
      </c>
      <c r="BJ83" s="30"/>
      <c r="BK83" s="30">
        <f t="shared" si="10"/>
        <v>2.5099999999999993</v>
      </c>
      <c r="BL83" s="30" t="s">
        <v>62</v>
      </c>
      <c r="BM83" s="30">
        <v>2009</v>
      </c>
    </row>
    <row r="84" spans="1:65">
      <c r="A84" s="26" t="s">
        <v>204</v>
      </c>
      <c r="B84" s="27">
        <v>433</v>
      </c>
      <c r="C84" s="37">
        <v>1</v>
      </c>
      <c r="D84" s="37">
        <v>1</v>
      </c>
      <c r="E84" s="37">
        <v>92</v>
      </c>
      <c r="F84" s="37">
        <v>4</v>
      </c>
      <c r="G84" s="37">
        <v>3</v>
      </c>
      <c r="H84" s="37" t="s">
        <v>205</v>
      </c>
      <c r="I84" s="31"/>
      <c r="J84" s="30"/>
      <c r="K84" s="30"/>
      <c r="L84" s="31"/>
      <c r="M84" s="30"/>
      <c r="N84" s="73"/>
      <c r="O84" s="31"/>
      <c r="P84" s="30"/>
      <c r="Q84" s="73"/>
      <c r="R84" s="31">
        <v>20.288</v>
      </c>
      <c r="S84" s="30">
        <v>1</v>
      </c>
      <c r="T84" s="65" t="s">
        <v>96</v>
      </c>
      <c r="U84" s="32">
        <v>22.631</v>
      </c>
      <c r="V84" s="30"/>
      <c r="W84" s="65" t="s">
        <v>96</v>
      </c>
      <c r="X84" s="32">
        <v>22.931000000000001</v>
      </c>
      <c r="Y84" s="30">
        <v>1</v>
      </c>
      <c r="Z84" s="65" t="s">
        <v>96</v>
      </c>
      <c r="AA84" s="30">
        <v>2007</v>
      </c>
      <c r="AB84" s="32">
        <f t="shared" si="11"/>
        <v>22.931000000000001</v>
      </c>
      <c r="AC84" s="30"/>
      <c r="AD84" s="50">
        <v>2007</v>
      </c>
      <c r="AE84" s="31" t="str">
        <f>IF(AND(I84&gt;0, AV84&gt;0),I84-AV84,"" )</f>
        <v/>
      </c>
      <c r="AF84" s="32"/>
      <c r="AG84" s="31" t="str">
        <f>IF(AND(L84&gt;0, AX84&gt;0),L84-AX84,"" )</f>
        <v/>
      </c>
      <c r="AH84" s="65" t="s">
        <v>96</v>
      </c>
      <c r="AI84" s="31" t="str">
        <f>IF(AND(O84&gt;0, AZ84&gt;0),O84-AZ84,"" )</f>
        <v/>
      </c>
      <c r="AJ84" s="66"/>
      <c r="AK84" s="31">
        <f>IF(AND(R84&gt;0, BB84&gt;0),R84-BB84,"" )</f>
        <v>15.318000000000001</v>
      </c>
      <c r="AL84" s="65" t="s">
        <v>96</v>
      </c>
      <c r="AM84" s="31">
        <f>IF(AND(U84&gt;0, BD84&gt;0),U84-BD84,"" )</f>
        <v>16.606999999999999</v>
      </c>
      <c r="AN84" s="65" t="s">
        <v>96</v>
      </c>
      <c r="AO84" s="31">
        <f>X84-BF84</f>
        <v>17.684000000000001</v>
      </c>
      <c r="AP84" s="33">
        <v>2007</v>
      </c>
      <c r="AQ84" s="65" t="s">
        <v>96</v>
      </c>
      <c r="AR84" s="31">
        <v>17.68</v>
      </c>
      <c r="AS84" s="90">
        <v>2007</v>
      </c>
      <c r="AT84" s="97" t="s">
        <v>96</v>
      </c>
      <c r="AU84" s="65"/>
      <c r="AV84" s="30"/>
      <c r="AW84" s="30"/>
      <c r="AX84" s="30">
        <v>6.28</v>
      </c>
      <c r="AY84" s="30" t="s">
        <v>70</v>
      </c>
      <c r="AZ84" s="30">
        <v>6.1310000000000002</v>
      </c>
      <c r="BA84" s="30" t="s">
        <v>96</v>
      </c>
      <c r="BB84" s="30">
        <v>4.97</v>
      </c>
      <c r="BC84" s="30" t="s">
        <v>96</v>
      </c>
      <c r="BD84" s="30">
        <v>6.024</v>
      </c>
      <c r="BE84" s="30" t="s">
        <v>96</v>
      </c>
      <c r="BF84" s="30">
        <v>5.2469999999999999</v>
      </c>
      <c r="BG84" s="30" t="s">
        <v>96</v>
      </c>
      <c r="BH84" s="30">
        <v>2007</v>
      </c>
      <c r="BI84" s="30"/>
      <c r="BJ84" s="30"/>
      <c r="BK84" s="30">
        <f t="shared" si="10"/>
        <v>5.2510000000000012</v>
      </c>
      <c r="BL84" s="30" t="s">
        <v>96</v>
      </c>
      <c r="BM84" s="30">
        <v>2007</v>
      </c>
    </row>
    <row r="85" spans="1:65">
      <c r="A85" s="26" t="s">
        <v>206</v>
      </c>
      <c r="B85" s="27">
        <v>435</v>
      </c>
      <c r="C85" s="37">
        <v>1</v>
      </c>
      <c r="D85" s="37">
        <v>1</v>
      </c>
      <c r="E85" s="37">
        <v>93</v>
      </c>
      <c r="F85" s="37">
        <v>4</v>
      </c>
      <c r="G85" s="37">
        <v>3</v>
      </c>
      <c r="H85" s="37" t="s">
        <v>207</v>
      </c>
      <c r="I85" s="31"/>
      <c r="J85" s="30"/>
      <c r="K85" s="30"/>
      <c r="L85" s="31">
        <v>13.737</v>
      </c>
      <c r="M85" s="30">
        <v>1</v>
      </c>
      <c r="N85" s="73" t="s">
        <v>96</v>
      </c>
      <c r="O85" s="31">
        <v>15.206</v>
      </c>
      <c r="P85" s="30">
        <v>1</v>
      </c>
      <c r="Q85" s="73" t="s">
        <v>96</v>
      </c>
      <c r="R85" s="31">
        <v>15.247</v>
      </c>
      <c r="S85" s="30">
        <v>1</v>
      </c>
      <c r="T85" s="65" t="s">
        <v>96</v>
      </c>
      <c r="U85" s="32">
        <v>16.329000000000001</v>
      </c>
      <c r="V85" s="30"/>
      <c r="W85" s="65" t="s">
        <v>96</v>
      </c>
      <c r="X85" s="32">
        <v>14.59</v>
      </c>
      <c r="Y85" s="30">
        <v>1</v>
      </c>
      <c r="Z85" s="65" t="s">
        <v>96</v>
      </c>
      <c r="AA85" s="30">
        <v>2007</v>
      </c>
      <c r="AB85" s="32">
        <f t="shared" si="11"/>
        <v>14.59</v>
      </c>
      <c r="AC85" s="30"/>
      <c r="AD85" s="50">
        <v>2007</v>
      </c>
      <c r="AE85" s="31" t="str">
        <f>IF(AND(I85&gt;0, AV85&gt;0),I85-AV85,"" )</f>
        <v/>
      </c>
      <c r="AF85" s="32"/>
      <c r="AG85" s="31">
        <f>IF(AND(L85&gt;0, AX85&gt;0),L85-AX85,"" )</f>
        <v>7.9089999999999998</v>
      </c>
      <c r="AH85" s="65" t="s">
        <v>96</v>
      </c>
      <c r="AI85" s="31">
        <f>IF(AND(O85&gt;0, AZ85&gt;0),O85-AZ85,"" )</f>
        <v>9.3449999999999989</v>
      </c>
      <c r="AJ85" s="65" t="s">
        <v>96</v>
      </c>
      <c r="AK85" s="31">
        <f>IF(AND(R85&gt;0, BB85&gt;0),R85-BB85,"" )</f>
        <v>8.7519999999999989</v>
      </c>
      <c r="AL85" s="65" t="s">
        <v>96</v>
      </c>
      <c r="AM85" s="31">
        <f>IF(AND(U85&gt;0, BD85&gt;0),U85-BD85,"" )</f>
        <v>10.531000000000001</v>
      </c>
      <c r="AN85" s="65" t="s">
        <v>96</v>
      </c>
      <c r="AO85" s="31">
        <f>X85-BF85</f>
        <v>8.8410000000000011</v>
      </c>
      <c r="AP85" s="33">
        <v>2007</v>
      </c>
      <c r="AQ85" s="65" t="s">
        <v>96</v>
      </c>
      <c r="AR85" s="31">
        <v>8.84</v>
      </c>
      <c r="AS85" s="90">
        <v>2007</v>
      </c>
      <c r="AT85" s="97" t="s">
        <v>96</v>
      </c>
      <c r="AU85" s="65"/>
      <c r="AV85" s="30">
        <v>6.2539999999999996</v>
      </c>
      <c r="AW85" s="30" t="s">
        <v>96</v>
      </c>
      <c r="AX85" s="30">
        <v>5.8280000000000003</v>
      </c>
      <c r="AY85" s="30" t="s">
        <v>96</v>
      </c>
      <c r="AZ85" s="30">
        <v>5.8609999999999998</v>
      </c>
      <c r="BA85" s="30" t="s">
        <v>96</v>
      </c>
      <c r="BB85" s="30">
        <v>6.4950000000000001</v>
      </c>
      <c r="BC85" s="30" t="s">
        <v>96</v>
      </c>
      <c r="BD85" s="30">
        <v>5.798</v>
      </c>
      <c r="BE85" s="30" t="s">
        <v>96</v>
      </c>
      <c r="BF85" s="30">
        <v>5.7489999999999997</v>
      </c>
      <c r="BG85" s="30" t="s">
        <v>96</v>
      </c>
      <c r="BH85" s="30">
        <v>2007</v>
      </c>
      <c r="BI85" s="30"/>
      <c r="BJ85" s="30"/>
      <c r="BK85" s="30">
        <f t="shared" si="10"/>
        <v>5.75</v>
      </c>
      <c r="BL85" s="30" t="s">
        <v>96</v>
      </c>
      <c r="BM85" s="30">
        <v>2007</v>
      </c>
    </row>
    <row r="86" spans="1:65">
      <c r="A86" s="26" t="s">
        <v>208</v>
      </c>
      <c r="B86" s="27">
        <v>321</v>
      </c>
      <c r="C86" s="36">
        <v>1</v>
      </c>
      <c r="D86" s="36">
        <v>4</v>
      </c>
      <c r="E86" s="36">
        <v>47</v>
      </c>
      <c r="F86" s="36">
        <v>2</v>
      </c>
      <c r="G86" s="36">
        <v>2</v>
      </c>
      <c r="H86" s="36" t="s">
        <v>209</v>
      </c>
      <c r="I86" s="31"/>
      <c r="J86" s="30"/>
      <c r="K86" s="30"/>
      <c r="L86" s="31">
        <f>IF(AND(AG86&gt;0, AX86&gt;0),AG86+AX86,"" )</f>
        <v>1.22</v>
      </c>
      <c r="M86" s="30">
        <v>1</v>
      </c>
      <c r="N86" s="73" t="s">
        <v>62</v>
      </c>
      <c r="O86" s="31">
        <f>IF(AND(AI86&gt;0, AZ86&gt;0),AI86+AZ86,"" )</f>
        <v>1.5899999999999999</v>
      </c>
      <c r="P86" s="30">
        <v>1</v>
      </c>
      <c r="Q86" s="74" t="s">
        <v>66</v>
      </c>
      <c r="R86" s="31">
        <f>IF(AND(AK86&gt;0, BB86&gt;0),AK86+BB86,"" )</f>
        <v>1.87</v>
      </c>
      <c r="S86" s="30">
        <v>1</v>
      </c>
      <c r="T86" s="66" t="s">
        <v>66</v>
      </c>
      <c r="U86" s="32">
        <f>IF(AND(AM86&gt;0, BD86&gt;0),AM86+BD86,"" )</f>
        <v>1.6400000000000001</v>
      </c>
      <c r="V86" s="30"/>
      <c r="W86" s="66" t="s">
        <v>66</v>
      </c>
      <c r="X86" s="32">
        <f>IF(AND(AO86&gt;0, BF86&gt;0),AO86+BF86,"" )</f>
        <v>2.31</v>
      </c>
      <c r="Y86" s="30">
        <v>1</v>
      </c>
      <c r="Z86" s="66" t="s">
        <v>66</v>
      </c>
      <c r="AA86" s="30">
        <v>2010</v>
      </c>
      <c r="AB86" s="32">
        <f t="shared" si="11"/>
        <v>2.31</v>
      </c>
      <c r="AC86" s="32"/>
      <c r="AD86" s="50">
        <v>2007</v>
      </c>
      <c r="AE86" s="31"/>
      <c r="AF86" s="32"/>
      <c r="AG86" s="31">
        <v>0.32</v>
      </c>
      <c r="AH86" s="66" t="s">
        <v>104</v>
      </c>
      <c r="AI86" s="31">
        <v>0.74</v>
      </c>
      <c r="AJ86" s="66" t="s">
        <v>66</v>
      </c>
      <c r="AK86" s="31">
        <v>0.9</v>
      </c>
      <c r="AL86" s="66" t="s">
        <v>101</v>
      </c>
      <c r="AM86" s="31">
        <v>0.8</v>
      </c>
      <c r="AN86" s="66" t="s">
        <v>101</v>
      </c>
      <c r="AO86" s="31">
        <v>0.93</v>
      </c>
      <c r="AP86" s="54">
        <v>2010</v>
      </c>
      <c r="AQ86" s="66" t="s">
        <v>210</v>
      </c>
      <c r="AR86" s="31">
        <v>0.93</v>
      </c>
      <c r="AS86" s="91">
        <v>2010</v>
      </c>
      <c r="AT86" s="98" t="s">
        <v>210</v>
      </c>
      <c r="AU86" s="65"/>
      <c r="AV86" s="30"/>
      <c r="AW86" s="30"/>
      <c r="AX86" s="30">
        <v>0.9</v>
      </c>
      <c r="AY86" s="30" t="s">
        <v>62</v>
      </c>
      <c r="AZ86" s="30">
        <v>0.85</v>
      </c>
      <c r="BA86" s="32" t="s">
        <v>66</v>
      </c>
      <c r="BB86" s="30">
        <v>0.97</v>
      </c>
      <c r="BC86" s="32" t="s">
        <v>66</v>
      </c>
      <c r="BD86" s="30">
        <v>0.84</v>
      </c>
      <c r="BE86" s="32" t="s">
        <v>66</v>
      </c>
      <c r="BF86" s="30">
        <v>1.38</v>
      </c>
      <c r="BG86" s="32" t="s">
        <v>67</v>
      </c>
      <c r="BH86" s="30">
        <v>2010</v>
      </c>
      <c r="BI86" s="30"/>
      <c r="BJ86" s="30"/>
      <c r="BK86" s="30">
        <f t="shared" si="10"/>
        <v>1.38</v>
      </c>
      <c r="BL86" s="32" t="s">
        <v>67</v>
      </c>
      <c r="BM86" s="30">
        <v>2010</v>
      </c>
    </row>
    <row r="87" spans="1:65">
      <c r="A87" s="26" t="s">
        <v>211</v>
      </c>
      <c r="B87" s="27">
        <v>323</v>
      </c>
      <c r="C87" s="28">
        <v>1</v>
      </c>
      <c r="D87" s="28">
        <v>3</v>
      </c>
      <c r="E87" s="28">
        <v>48</v>
      </c>
      <c r="F87" s="28">
        <v>2</v>
      </c>
      <c r="G87" s="28">
        <v>2</v>
      </c>
      <c r="H87" s="28" t="s">
        <v>211</v>
      </c>
      <c r="I87" s="31"/>
      <c r="J87" s="30"/>
      <c r="K87" s="30"/>
      <c r="L87" s="32" t="str">
        <f>IF(AND(AG87&gt;0, AX87&gt;0),AG87+AX87,"" )</f>
        <v/>
      </c>
      <c r="M87" s="30"/>
      <c r="N87" s="73"/>
      <c r="O87" s="31">
        <f>IF(AND(AI87&gt;0, AZ87&gt;0),AI87+AZ87,"" )</f>
        <v>1.55</v>
      </c>
      <c r="P87" s="30">
        <v>1</v>
      </c>
      <c r="Q87" s="74" t="s">
        <v>66</v>
      </c>
      <c r="R87" s="31">
        <f>IF(AND(AK87&gt;0, BB87&gt;0),AK87+BB87,"" )</f>
        <v>1.82</v>
      </c>
      <c r="S87" s="30">
        <v>1</v>
      </c>
      <c r="T87" s="66" t="s">
        <v>66</v>
      </c>
      <c r="U87" s="32">
        <f>IF(AND(AM87&gt;0, BD87&gt;0),AM87+BD87,"" )</f>
        <v>2.12</v>
      </c>
      <c r="V87" s="30"/>
      <c r="W87" s="66" t="s">
        <v>66</v>
      </c>
      <c r="X87" s="32">
        <f>IF(AND(AO87&gt;0, BF87&gt;0),AO87+BF87,"" )</f>
        <v>2.74</v>
      </c>
      <c r="Y87" s="30">
        <v>1</v>
      </c>
      <c r="Z87" s="66" t="s">
        <v>150</v>
      </c>
      <c r="AA87" s="30">
        <v>2009</v>
      </c>
      <c r="AB87" s="32">
        <f t="shared" si="11"/>
        <v>2.74</v>
      </c>
      <c r="AC87" s="32"/>
      <c r="AD87" s="50">
        <v>2009</v>
      </c>
      <c r="AE87" s="31"/>
      <c r="AF87" s="32"/>
      <c r="AG87" s="31"/>
      <c r="AH87" s="66"/>
      <c r="AI87" s="31">
        <v>0.91</v>
      </c>
      <c r="AJ87" s="66" t="s">
        <v>66</v>
      </c>
      <c r="AK87" s="31">
        <v>1.0900000000000001</v>
      </c>
      <c r="AL87" s="66" t="s">
        <v>66</v>
      </c>
      <c r="AM87" s="31">
        <v>1.1000000000000001</v>
      </c>
      <c r="AN87" s="66" t="s">
        <v>66</v>
      </c>
      <c r="AO87" s="31">
        <v>1.5</v>
      </c>
      <c r="AP87" s="33">
        <v>2009</v>
      </c>
      <c r="AQ87" s="66" t="s">
        <v>150</v>
      </c>
      <c r="AR87" s="31">
        <v>1.5</v>
      </c>
      <c r="AS87" s="90">
        <v>2009</v>
      </c>
      <c r="AT87" s="98" t="s">
        <v>150</v>
      </c>
      <c r="AU87" s="65"/>
      <c r="AV87" s="30"/>
      <c r="AW87" s="30"/>
      <c r="AX87" s="30">
        <v>0.4</v>
      </c>
      <c r="AY87" s="30" t="s">
        <v>102</v>
      </c>
      <c r="AZ87" s="30">
        <v>0.64</v>
      </c>
      <c r="BA87" s="32" t="s">
        <v>67</v>
      </c>
      <c r="BB87" s="30">
        <v>0.73</v>
      </c>
      <c r="BC87" s="32" t="s">
        <v>67</v>
      </c>
      <c r="BD87" s="30">
        <v>1.02</v>
      </c>
      <c r="BE87" s="32" t="s">
        <v>67</v>
      </c>
      <c r="BF87" s="30">
        <v>1.24</v>
      </c>
      <c r="BG87" s="32" t="s">
        <v>67</v>
      </c>
      <c r="BH87" s="30">
        <v>2009</v>
      </c>
      <c r="BI87" s="30"/>
      <c r="BJ87" s="30"/>
      <c r="BK87" s="30">
        <f t="shared" si="10"/>
        <v>1.2400000000000002</v>
      </c>
      <c r="BL87" s="32" t="s">
        <v>67</v>
      </c>
      <c r="BM87" s="30">
        <v>2009</v>
      </c>
    </row>
    <row r="88" spans="1:65">
      <c r="A88" s="26" t="s">
        <v>212</v>
      </c>
      <c r="B88" s="27">
        <v>325</v>
      </c>
      <c r="C88" s="28">
        <v>1</v>
      </c>
      <c r="D88" s="28">
        <v>3</v>
      </c>
      <c r="E88" s="28">
        <v>49</v>
      </c>
      <c r="F88" s="28">
        <v>3</v>
      </c>
      <c r="G88" s="28">
        <v>2</v>
      </c>
      <c r="H88" s="28" t="s">
        <v>213</v>
      </c>
      <c r="I88" s="31"/>
      <c r="J88" s="30"/>
      <c r="K88" s="30"/>
      <c r="L88" s="31">
        <v>4.7</v>
      </c>
      <c r="M88" s="30">
        <v>1</v>
      </c>
      <c r="N88" s="73" t="s">
        <v>70</v>
      </c>
      <c r="O88" s="31">
        <f>IF(AND(AI88&gt;0, AZ88&gt;0),AI88+AZ88,"" )</f>
        <v>6.1</v>
      </c>
      <c r="P88" s="30">
        <v>1</v>
      </c>
      <c r="Q88" s="73" t="s">
        <v>70</v>
      </c>
      <c r="R88" s="31">
        <f>IF(AND(AK88&gt;0, BB88&gt;0),AK88+BB88,"" )</f>
        <v>8.8500000000000014</v>
      </c>
      <c r="S88" s="30">
        <v>1</v>
      </c>
      <c r="T88" s="65" t="s">
        <v>62</v>
      </c>
      <c r="U88" s="32">
        <f>IF(AND(AM88&gt;0, BD88&gt;0),AM88+BD88,"" )</f>
        <v>9.8500000000000014</v>
      </c>
      <c r="V88" s="30"/>
      <c r="W88" s="65" t="s">
        <v>62</v>
      </c>
      <c r="X88" s="32">
        <f>IF(AND(AO88&gt;0, BF88&gt;0),AO88+BF88,"" )</f>
        <v>14.69</v>
      </c>
      <c r="Y88" s="30">
        <v>1</v>
      </c>
      <c r="Z88" s="65" t="s">
        <v>62</v>
      </c>
      <c r="AA88" s="30">
        <v>2009</v>
      </c>
      <c r="AB88" s="32">
        <f t="shared" si="11"/>
        <v>14.69</v>
      </c>
      <c r="AC88" s="30"/>
      <c r="AD88" s="50">
        <v>2009</v>
      </c>
      <c r="AE88" s="31"/>
      <c r="AF88" s="32"/>
      <c r="AG88" s="31">
        <v>2.6</v>
      </c>
      <c r="AH88" s="66" t="s">
        <v>70</v>
      </c>
      <c r="AI88" s="31">
        <v>3.9999999999999996</v>
      </c>
      <c r="AJ88" s="66" t="s">
        <v>70</v>
      </c>
      <c r="AK88" s="31">
        <v>6.98</v>
      </c>
      <c r="AL88" s="66" t="s">
        <v>62</v>
      </c>
      <c r="AM88" s="31">
        <v>8.4700000000000006</v>
      </c>
      <c r="AN88" s="66" t="s">
        <v>62</v>
      </c>
      <c r="AO88" s="31">
        <v>12.53</v>
      </c>
      <c r="AP88" s="33">
        <v>2009</v>
      </c>
      <c r="AQ88" s="65" t="s">
        <v>62</v>
      </c>
      <c r="AR88" s="31">
        <v>12.53</v>
      </c>
      <c r="AS88" s="90">
        <v>2009</v>
      </c>
      <c r="AT88" s="97" t="s">
        <v>62</v>
      </c>
      <c r="AU88" s="65"/>
      <c r="AV88" s="30"/>
      <c r="AW88" s="30"/>
      <c r="AX88" s="30">
        <v>2.1</v>
      </c>
      <c r="AY88" s="30" t="s">
        <v>70</v>
      </c>
      <c r="AZ88" s="30">
        <v>2.1</v>
      </c>
      <c r="BA88" s="30" t="s">
        <v>70</v>
      </c>
      <c r="BB88" s="30">
        <v>1.87</v>
      </c>
      <c r="BC88" s="30" t="s">
        <v>62</v>
      </c>
      <c r="BD88" s="30">
        <v>1.38</v>
      </c>
      <c r="BE88" s="30" t="s">
        <v>62</v>
      </c>
      <c r="BF88" s="30">
        <v>2.16</v>
      </c>
      <c r="BG88" s="30" t="s">
        <v>62</v>
      </c>
      <c r="BH88" s="30">
        <v>2009</v>
      </c>
      <c r="BI88" s="30" t="s">
        <v>63</v>
      </c>
      <c r="BJ88" s="30"/>
      <c r="BK88" s="30">
        <f t="shared" si="10"/>
        <v>2.16</v>
      </c>
      <c r="BL88" s="30" t="s">
        <v>62</v>
      </c>
      <c r="BM88" s="30">
        <v>2009</v>
      </c>
    </row>
    <row r="89" spans="1:65">
      <c r="A89" s="26" t="s">
        <v>214</v>
      </c>
      <c r="B89" s="27">
        <v>327</v>
      </c>
      <c r="C89" s="30"/>
      <c r="D89" s="30"/>
      <c r="E89" s="30"/>
      <c r="F89" s="30"/>
      <c r="G89" s="30"/>
      <c r="H89" s="30"/>
      <c r="I89" s="31"/>
      <c r="J89" s="30"/>
      <c r="K89" s="30"/>
      <c r="L89" s="31"/>
      <c r="M89" s="30"/>
      <c r="N89" s="73"/>
      <c r="O89" s="31"/>
      <c r="P89" s="30"/>
      <c r="Q89" s="73"/>
      <c r="R89" s="31"/>
      <c r="S89" s="30"/>
      <c r="T89" s="65"/>
      <c r="U89" s="32"/>
      <c r="V89" s="30"/>
      <c r="W89" s="65"/>
      <c r="X89" s="32"/>
      <c r="Y89" s="30"/>
      <c r="Z89" s="65"/>
      <c r="AA89" s="30"/>
      <c r="AB89" s="32"/>
      <c r="AC89" s="30"/>
      <c r="AD89" s="50"/>
      <c r="AE89" s="33"/>
      <c r="AF89" s="30"/>
      <c r="AG89" s="33"/>
      <c r="AH89" s="65"/>
      <c r="AI89" s="33"/>
      <c r="AJ89" s="65"/>
      <c r="AK89" s="33"/>
      <c r="AL89" s="65"/>
      <c r="AM89" s="33"/>
      <c r="AN89" s="65"/>
      <c r="AO89" s="33"/>
      <c r="AP89" s="33"/>
      <c r="AQ89" s="65"/>
      <c r="AR89" s="33"/>
      <c r="AS89" s="90"/>
      <c r="AT89" s="97"/>
      <c r="AU89" s="65"/>
      <c r="AV89" s="30"/>
      <c r="AW89" s="30"/>
      <c r="AX89" s="30"/>
      <c r="AY89" s="30"/>
      <c r="AZ89" s="30">
        <v>0.11</v>
      </c>
      <c r="BA89" s="30" t="s">
        <v>67</v>
      </c>
      <c r="BB89" s="30">
        <v>0.39</v>
      </c>
      <c r="BC89" s="30" t="s">
        <v>67</v>
      </c>
      <c r="BD89" s="30">
        <v>3.23</v>
      </c>
      <c r="BE89" s="30" t="s">
        <v>67</v>
      </c>
      <c r="BF89" s="30">
        <v>2.82</v>
      </c>
      <c r="BG89" s="30" t="s">
        <v>67</v>
      </c>
      <c r="BH89" s="30">
        <v>2009</v>
      </c>
      <c r="BI89" s="30"/>
      <c r="BJ89" s="30"/>
      <c r="BK89" s="30" t="str">
        <f t="shared" si="10"/>
        <v/>
      </c>
      <c r="BL89" s="30" t="s">
        <v>67</v>
      </c>
      <c r="BM89" s="30">
        <v>2009</v>
      </c>
    </row>
    <row r="90" spans="1:65">
      <c r="A90" s="26" t="s">
        <v>215</v>
      </c>
      <c r="B90" s="27">
        <v>437</v>
      </c>
      <c r="C90" s="37">
        <v>1</v>
      </c>
      <c r="D90" s="37">
        <v>1</v>
      </c>
      <c r="E90" s="37">
        <v>94</v>
      </c>
      <c r="F90" s="37">
        <v>4</v>
      </c>
      <c r="G90" s="37">
        <v>3</v>
      </c>
      <c r="H90" s="37" t="s">
        <v>216</v>
      </c>
      <c r="I90" s="31">
        <v>21.3</v>
      </c>
      <c r="J90" s="30">
        <v>1</v>
      </c>
      <c r="K90" s="30" t="s">
        <v>96</v>
      </c>
      <c r="L90" s="31">
        <v>14.923999999999999</v>
      </c>
      <c r="M90" s="30">
        <v>1</v>
      </c>
      <c r="N90" s="73" t="s">
        <v>96</v>
      </c>
      <c r="O90" s="31">
        <v>15.680999999999999</v>
      </c>
      <c r="P90" s="30">
        <v>1</v>
      </c>
      <c r="Q90" s="73" t="s">
        <v>96</v>
      </c>
      <c r="R90" s="31">
        <v>13.269</v>
      </c>
      <c r="S90" s="30">
        <v>1</v>
      </c>
      <c r="T90" s="65" t="s">
        <v>96</v>
      </c>
      <c r="U90" s="32">
        <v>15.756</v>
      </c>
      <c r="V90" s="30"/>
      <c r="W90" s="65" t="s">
        <v>96</v>
      </c>
      <c r="X90" s="32">
        <v>16.311</v>
      </c>
      <c r="Y90" s="30">
        <v>1</v>
      </c>
      <c r="Z90" s="65" t="s">
        <v>96</v>
      </c>
      <c r="AA90" s="30">
        <v>2007</v>
      </c>
      <c r="AB90" s="32">
        <f t="shared" si="11"/>
        <v>16.311</v>
      </c>
      <c r="AC90" s="30"/>
      <c r="AD90" s="50">
        <v>2007</v>
      </c>
      <c r="AE90" s="31">
        <f>IF(AND(I90&gt;0, AV90&gt;0),I90-AV90,"" )</f>
        <v>15.611000000000001</v>
      </c>
      <c r="AF90" s="32" t="s">
        <v>96</v>
      </c>
      <c r="AG90" s="31">
        <f>IF(AND(L90&gt;0, AX90&gt;0),L90-AX90,"" )</f>
        <v>10.571</v>
      </c>
      <c r="AH90" s="66" t="s">
        <v>96</v>
      </c>
      <c r="AI90" s="31">
        <f>IF(AND(O90&gt;0, AZ90&gt;0),O90-AZ90,"" )</f>
        <v>10.863999999999999</v>
      </c>
      <c r="AJ90" s="66" t="s">
        <v>96</v>
      </c>
      <c r="AK90" s="31">
        <f>IF(AND(R90&gt;0, BB90&gt;0),R90-BB90,"" )</f>
        <v>8.6589999999999989</v>
      </c>
      <c r="AL90" s="66" t="s">
        <v>96</v>
      </c>
      <c r="AM90" s="31">
        <f>IF(AND(U90&gt;0, BD90&gt;0),U90-BD90,"" )</f>
        <v>9.9909999999999997</v>
      </c>
      <c r="AN90" s="66" t="s">
        <v>96</v>
      </c>
      <c r="AO90" s="31">
        <f>X90-BF90</f>
        <v>10.507999999999999</v>
      </c>
      <c r="AP90" s="33">
        <v>2007</v>
      </c>
      <c r="AQ90" s="65" t="s">
        <v>96</v>
      </c>
      <c r="AR90" s="31">
        <v>10.51</v>
      </c>
      <c r="AS90" s="90">
        <v>2007</v>
      </c>
      <c r="AT90" s="97" t="s">
        <v>96</v>
      </c>
      <c r="AU90" s="65"/>
      <c r="AV90" s="30">
        <v>5.6890000000000001</v>
      </c>
      <c r="AW90" s="30" t="s">
        <v>96</v>
      </c>
      <c r="AX90" s="30">
        <v>4.3529999999999998</v>
      </c>
      <c r="AY90" s="30" t="s">
        <v>96</v>
      </c>
      <c r="AZ90" s="30">
        <v>4.8170000000000002</v>
      </c>
      <c r="BA90" s="30" t="s">
        <v>96</v>
      </c>
      <c r="BB90" s="30">
        <v>4.6100000000000003</v>
      </c>
      <c r="BC90" s="30" t="s">
        <v>96</v>
      </c>
      <c r="BD90" s="30">
        <v>5.7649999999999997</v>
      </c>
      <c r="BE90" s="30" t="s">
        <v>96</v>
      </c>
      <c r="BF90" s="30">
        <v>5.8029999999999999</v>
      </c>
      <c r="BG90" s="30" t="s">
        <v>96</v>
      </c>
      <c r="BH90" s="30">
        <v>2007</v>
      </c>
      <c r="BI90" s="30"/>
      <c r="BJ90" s="30"/>
      <c r="BK90" s="30">
        <f t="shared" si="10"/>
        <v>5.8010000000000002</v>
      </c>
      <c r="BL90" s="30" t="s">
        <v>96</v>
      </c>
      <c r="BM90" s="30">
        <v>2007</v>
      </c>
    </row>
    <row r="91" spans="1:65">
      <c r="A91" s="26" t="s">
        <v>217</v>
      </c>
      <c r="B91" s="27">
        <v>439</v>
      </c>
      <c r="C91" s="30"/>
      <c r="D91" s="30"/>
      <c r="E91" s="30"/>
      <c r="F91" s="30"/>
      <c r="G91" s="30"/>
      <c r="H91" s="30"/>
      <c r="I91" s="31"/>
      <c r="J91" s="30"/>
      <c r="K91" s="30"/>
      <c r="L91" s="31"/>
      <c r="M91" s="30"/>
      <c r="N91" s="73"/>
      <c r="O91" s="31"/>
      <c r="P91" s="30"/>
      <c r="Q91" s="73"/>
      <c r="R91" s="31"/>
      <c r="S91" s="30"/>
      <c r="T91" s="65"/>
      <c r="U91" s="32"/>
      <c r="V91" s="30"/>
      <c r="W91" s="65"/>
      <c r="X91" s="32"/>
      <c r="Y91" s="30"/>
      <c r="Z91" s="65"/>
      <c r="AA91" s="30"/>
      <c r="AB91" s="32"/>
      <c r="AC91" s="30"/>
      <c r="AD91" s="50"/>
      <c r="AE91" s="33"/>
      <c r="AF91" s="30"/>
      <c r="AG91" s="33"/>
      <c r="AH91" s="65"/>
      <c r="AI91" s="33"/>
      <c r="AJ91" s="65"/>
      <c r="AK91" s="33"/>
      <c r="AL91" s="65"/>
      <c r="AM91" s="33"/>
      <c r="AN91" s="65"/>
      <c r="AO91" s="33"/>
      <c r="AP91" s="33"/>
      <c r="AQ91" s="65"/>
      <c r="AR91" s="33"/>
      <c r="AS91" s="90"/>
      <c r="AT91" s="97"/>
      <c r="AU91" s="65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 t="str">
        <f t="shared" si="10"/>
        <v/>
      </c>
      <c r="BL91" s="30"/>
      <c r="BM91" s="30"/>
    </row>
    <row r="92" spans="1:65">
      <c r="A92" s="26" t="s">
        <v>218</v>
      </c>
      <c r="B92" s="27">
        <v>329</v>
      </c>
      <c r="C92" s="37">
        <v>1</v>
      </c>
      <c r="D92" s="37">
        <v>1</v>
      </c>
      <c r="E92" s="37">
        <v>50</v>
      </c>
      <c r="F92" s="37">
        <v>4</v>
      </c>
      <c r="G92" s="37">
        <v>2</v>
      </c>
      <c r="H92" s="37" t="s">
        <v>218</v>
      </c>
      <c r="I92" s="31">
        <v>15.2</v>
      </c>
      <c r="J92" s="30">
        <v>1</v>
      </c>
      <c r="K92" s="30"/>
      <c r="L92" s="31">
        <v>14.2</v>
      </c>
      <c r="M92" s="30">
        <v>1</v>
      </c>
      <c r="N92" s="73"/>
      <c r="O92" s="31">
        <v>16.702000000000002</v>
      </c>
      <c r="P92" s="30">
        <v>1</v>
      </c>
      <c r="Q92" s="73" t="s">
        <v>96</v>
      </c>
      <c r="R92" s="31">
        <f>IF(AND(AK92&gt;0, BB92&gt;0),AK92+BB92,"" )</f>
        <v>17.149999999999999</v>
      </c>
      <c r="S92" s="30">
        <v>1</v>
      </c>
      <c r="T92" s="65" t="s">
        <v>62</v>
      </c>
      <c r="U92" s="32">
        <f>IF(AND(AM92&gt;0, BD92&gt;0),AM92+BD92,"" )</f>
        <v>16.989999999999998</v>
      </c>
      <c r="V92" s="30"/>
      <c r="W92" s="65" t="s">
        <v>62</v>
      </c>
      <c r="X92" s="32">
        <f>IF(AND(AO92&gt;0, BF92&gt;0),AO92+BF92,"" )</f>
        <v>17.21</v>
      </c>
      <c r="Y92" s="30">
        <v>1</v>
      </c>
      <c r="Z92" s="65" t="s">
        <v>62</v>
      </c>
      <c r="AA92" s="30">
        <v>2009</v>
      </c>
      <c r="AB92" s="32">
        <f t="shared" si="11"/>
        <v>17.21</v>
      </c>
      <c r="AC92" s="30"/>
      <c r="AD92" s="50">
        <v>2009</v>
      </c>
      <c r="AE92" s="31">
        <f>IF(AND(I92&gt;0, AV92&gt;0),I92-AV92,"" )</f>
        <v>11.6</v>
      </c>
      <c r="AF92" s="32" t="s">
        <v>96</v>
      </c>
      <c r="AG92" s="31">
        <f>IF(AND(L92&gt;0, AX92&gt;0),L92-AX92,"" )</f>
        <v>11.5</v>
      </c>
      <c r="AH92" s="66" t="s">
        <v>96</v>
      </c>
      <c r="AI92" s="31">
        <f>IF(AND(O92&gt;0, AZ92&gt;0),O92-AZ92,"" )</f>
        <v>11.581000000000001</v>
      </c>
      <c r="AJ92" s="66" t="s">
        <v>96</v>
      </c>
      <c r="AK92" s="31">
        <v>11.87</v>
      </c>
      <c r="AL92" s="66" t="s">
        <v>62</v>
      </c>
      <c r="AM92" s="31">
        <v>11.52</v>
      </c>
      <c r="AN92" s="66" t="s">
        <v>62</v>
      </c>
      <c r="AO92" s="31">
        <v>11.89</v>
      </c>
      <c r="AP92" s="33">
        <v>2009</v>
      </c>
      <c r="AQ92" s="65" t="s">
        <v>219</v>
      </c>
      <c r="AR92" s="31">
        <v>11.89</v>
      </c>
      <c r="AS92" s="90">
        <v>2009</v>
      </c>
      <c r="AT92" s="97" t="s">
        <v>219</v>
      </c>
      <c r="AU92" s="65"/>
      <c r="AV92" s="30">
        <v>3.6</v>
      </c>
      <c r="AW92" s="30" t="s">
        <v>62</v>
      </c>
      <c r="AX92" s="30">
        <v>2.7</v>
      </c>
      <c r="AY92" s="30" t="s">
        <v>62</v>
      </c>
      <c r="AZ92" s="30">
        <v>5.1210000000000004</v>
      </c>
      <c r="BA92" s="30" t="s">
        <v>96</v>
      </c>
      <c r="BB92" s="30">
        <v>5.28</v>
      </c>
      <c r="BC92" s="30" t="s">
        <v>62</v>
      </c>
      <c r="BD92" s="30">
        <v>5.47</v>
      </c>
      <c r="BE92" s="30" t="s">
        <v>62</v>
      </c>
      <c r="BF92" s="30">
        <v>5.32</v>
      </c>
      <c r="BG92" s="30" t="s">
        <v>62</v>
      </c>
      <c r="BH92" s="30">
        <v>2009</v>
      </c>
      <c r="BI92" s="30"/>
      <c r="BJ92" s="30"/>
      <c r="BK92" s="30">
        <f t="shared" si="10"/>
        <v>5.32</v>
      </c>
      <c r="BL92" s="30" t="s">
        <v>62</v>
      </c>
      <c r="BM92" s="30">
        <v>2009</v>
      </c>
    </row>
    <row r="93" spans="1:65">
      <c r="A93" s="26" t="s">
        <v>220</v>
      </c>
      <c r="B93" s="27">
        <v>441</v>
      </c>
      <c r="C93" s="37">
        <v>1</v>
      </c>
      <c r="D93" s="37">
        <v>1</v>
      </c>
      <c r="E93" s="37">
        <v>95</v>
      </c>
      <c r="F93" s="37">
        <v>4</v>
      </c>
      <c r="G93" s="37">
        <v>3</v>
      </c>
      <c r="H93" s="37" t="s">
        <v>221</v>
      </c>
      <c r="I93" s="31">
        <v>20.806999999999999</v>
      </c>
      <c r="J93" s="30">
        <v>1</v>
      </c>
      <c r="K93" s="30" t="s">
        <v>96</v>
      </c>
      <c r="L93" s="31">
        <v>19.95</v>
      </c>
      <c r="M93" s="30">
        <v>1</v>
      </c>
      <c r="N93" s="73" t="s">
        <v>96</v>
      </c>
      <c r="O93" s="31">
        <v>19.896999999999998</v>
      </c>
      <c r="P93" s="30">
        <v>1</v>
      </c>
      <c r="Q93" s="73" t="s">
        <v>96</v>
      </c>
      <c r="R93" s="31">
        <v>23.271000000000001</v>
      </c>
      <c r="S93" s="30">
        <v>1</v>
      </c>
      <c r="T93" s="65" t="s">
        <v>96</v>
      </c>
      <c r="U93" s="32">
        <v>24.978000000000002</v>
      </c>
      <c r="V93" s="30"/>
      <c r="W93" s="65" t="s">
        <v>96</v>
      </c>
      <c r="X93" s="32">
        <v>24.855</v>
      </c>
      <c r="Y93" s="30">
        <v>1</v>
      </c>
      <c r="Z93" s="65" t="s">
        <v>96</v>
      </c>
      <c r="AA93" s="30">
        <v>2007</v>
      </c>
      <c r="AB93" s="32">
        <f t="shared" si="11"/>
        <v>24.855</v>
      </c>
      <c r="AC93" s="30"/>
      <c r="AD93" s="50">
        <v>2007</v>
      </c>
      <c r="AE93" s="31">
        <f>IF(AND(I93&gt;0, AV93&gt;0),I93-AV93,"" )</f>
        <v>15.491999999999997</v>
      </c>
      <c r="AF93" s="32" t="s">
        <v>96</v>
      </c>
      <c r="AG93" s="31">
        <f>IF(AND(L93&gt;0, AX93&gt;0),L93-AX93,"" )</f>
        <v>13.823</v>
      </c>
      <c r="AH93" s="66" t="s">
        <v>96</v>
      </c>
      <c r="AI93" s="31">
        <f>IF(AND(O93&gt;0, AZ93&gt;0),O93-AZ93,"" )</f>
        <v>14.760999999999999</v>
      </c>
      <c r="AJ93" s="66" t="s">
        <v>96</v>
      </c>
      <c r="AK93" s="31">
        <f>IF(AND(R93&gt;0, BB93&gt;0),R93-BB93,"" )</f>
        <v>17.423999999999999</v>
      </c>
      <c r="AL93" s="66" t="s">
        <v>96</v>
      </c>
      <c r="AM93" s="31">
        <f>IF(AND(U93&gt;0, BD93&gt;0),U93-BD93,"" )</f>
        <v>18.166</v>
      </c>
      <c r="AN93" s="66" t="s">
        <v>96</v>
      </c>
      <c r="AO93" s="31">
        <f>X93-BF93</f>
        <v>18.209</v>
      </c>
      <c r="AP93" s="33">
        <v>2007</v>
      </c>
      <c r="AQ93" s="65" t="s">
        <v>96</v>
      </c>
      <c r="AR93" s="31">
        <v>18.21</v>
      </c>
      <c r="AS93" s="90">
        <v>2007</v>
      </c>
      <c r="AT93" s="97" t="s">
        <v>96</v>
      </c>
      <c r="AU93" s="65"/>
      <c r="AV93" s="30">
        <v>5.3150000000000004</v>
      </c>
      <c r="AW93" s="30"/>
      <c r="AX93" s="30">
        <v>6.1269999999999998</v>
      </c>
      <c r="AY93" s="30" t="s">
        <v>96</v>
      </c>
      <c r="AZ93" s="30">
        <v>5.1360000000000001</v>
      </c>
      <c r="BA93" s="30" t="s">
        <v>96</v>
      </c>
      <c r="BB93" s="30">
        <v>5.8470000000000004</v>
      </c>
      <c r="BC93" s="30" t="s">
        <v>96</v>
      </c>
      <c r="BD93" s="30">
        <v>6.8120000000000003</v>
      </c>
      <c r="BE93" s="30" t="s">
        <v>96</v>
      </c>
      <c r="BF93" s="30">
        <v>6.6459999999999999</v>
      </c>
      <c r="BG93" s="30" t="s">
        <v>96</v>
      </c>
      <c r="BH93" s="30">
        <v>2007</v>
      </c>
      <c r="BI93" s="30"/>
      <c r="BJ93" s="30"/>
      <c r="BK93" s="30">
        <f t="shared" si="10"/>
        <v>6.6449999999999996</v>
      </c>
      <c r="BL93" s="30" t="s">
        <v>96</v>
      </c>
      <c r="BM93" s="30">
        <v>2007</v>
      </c>
    </row>
    <row r="94" spans="1:65">
      <c r="A94" s="26" t="s">
        <v>222</v>
      </c>
      <c r="B94" s="27">
        <v>257</v>
      </c>
      <c r="C94" s="35">
        <v>1</v>
      </c>
      <c r="D94" s="35">
        <v>2</v>
      </c>
      <c r="E94" s="35">
        <v>136</v>
      </c>
      <c r="F94" s="35">
        <v>3</v>
      </c>
      <c r="G94" s="35">
        <v>4</v>
      </c>
      <c r="H94" s="35" t="s">
        <v>222</v>
      </c>
      <c r="I94" s="31"/>
      <c r="J94" s="30"/>
      <c r="K94" s="30"/>
      <c r="L94" s="31">
        <v>4.5</v>
      </c>
      <c r="M94" s="30">
        <v>1</v>
      </c>
      <c r="N94" s="73" t="s">
        <v>80</v>
      </c>
      <c r="O94" s="31">
        <v>3.82</v>
      </c>
      <c r="P94" s="30">
        <v>1</v>
      </c>
      <c r="Q94" s="73" t="s">
        <v>80</v>
      </c>
      <c r="R94" s="31">
        <v>3.63</v>
      </c>
      <c r="S94" s="30">
        <v>1</v>
      </c>
      <c r="T94" s="65" t="s">
        <v>80</v>
      </c>
      <c r="U94" s="32">
        <v>3.88</v>
      </c>
      <c r="V94" s="30"/>
      <c r="W94" s="65" t="s">
        <v>80</v>
      </c>
      <c r="X94" s="32">
        <f>IF(AND(AO94&gt;0, BF94&gt;0),AO94+BF94,"" )</f>
        <v>3.16</v>
      </c>
      <c r="Y94" s="30">
        <v>1</v>
      </c>
      <c r="Z94" s="65" t="s">
        <v>80</v>
      </c>
      <c r="AA94" s="30">
        <v>2009</v>
      </c>
      <c r="AB94" s="32">
        <f t="shared" si="11"/>
        <v>3.16</v>
      </c>
      <c r="AC94" s="30"/>
      <c r="AD94" s="50">
        <v>2007</v>
      </c>
      <c r="AE94" s="31"/>
      <c r="AF94" s="32"/>
      <c r="AG94" s="31">
        <f>IF(AND(L94&gt;0, AX94&gt;0),L94-AX94,"" )</f>
        <v>2.36</v>
      </c>
      <c r="AH94" s="66"/>
      <c r="AI94" s="31">
        <f>IF(AND(O94&gt;0, AZ94&gt;0),O94-AZ94,"" )</f>
        <v>1.9599999999999997</v>
      </c>
      <c r="AJ94" s="66"/>
      <c r="AK94" s="31">
        <f>IF(AND(R94&gt;0, BB94&gt;0),R94-BB94,"" )</f>
        <v>1.4499999999999997</v>
      </c>
      <c r="AL94" s="65" t="s">
        <v>80</v>
      </c>
      <c r="AM94" s="31">
        <f>IF(AND(U94&gt;0, BD94&gt;0),U94-BD94,"" )</f>
        <v>1.46</v>
      </c>
      <c r="AN94" s="65" t="s">
        <v>80</v>
      </c>
      <c r="AO94" s="31">
        <v>0.53</v>
      </c>
      <c r="AP94" s="33">
        <v>2007</v>
      </c>
      <c r="AQ94" s="65" t="s">
        <v>223</v>
      </c>
      <c r="AR94" s="31">
        <v>0.53</v>
      </c>
      <c r="AS94" s="90">
        <v>2007</v>
      </c>
      <c r="AT94" s="97" t="s">
        <v>223</v>
      </c>
      <c r="AU94" s="65"/>
      <c r="AV94" s="30"/>
      <c r="AW94" s="30"/>
      <c r="AX94" s="30">
        <v>2.14</v>
      </c>
      <c r="AY94" s="30" t="s">
        <v>80</v>
      </c>
      <c r="AZ94" s="30">
        <v>1.86</v>
      </c>
      <c r="BA94" s="30" t="s">
        <v>80</v>
      </c>
      <c r="BB94" s="30">
        <v>2.1800000000000002</v>
      </c>
      <c r="BC94" s="30" t="s">
        <v>80</v>
      </c>
      <c r="BD94" s="30">
        <v>2.42</v>
      </c>
      <c r="BE94" s="30" t="s">
        <v>80</v>
      </c>
      <c r="BF94" s="30">
        <v>2.63</v>
      </c>
      <c r="BG94" s="30" t="s">
        <v>62</v>
      </c>
      <c r="BH94" s="30">
        <v>2009</v>
      </c>
      <c r="BI94" s="30"/>
      <c r="BJ94" s="30"/>
      <c r="BK94" s="30">
        <f t="shared" si="10"/>
        <v>2.63</v>
      </c>
      <c r="BL94" s="30" t="s">
        <v>62</v>
      </c>
      <c r="BM94" s="30">
        <v>2009</v>
      </c>
    </row>
    <row r="95" spans="1:65">
      <c r="A95" s="26" t="s">
        <v>224</v>
      </c>
      <c r="B95" s="27">
        <v>331</v>
      </c>
      <c r="C95" s="37">
        <v>1</v>
      </c>
      <c r="D95" s="37">
        <v>1</v>
      </c>
      <c r="E95" s="37">
        <v>51</v>
      </c>
      <c r="F95" s="37">
        <v>4</v>
      </c>
      <c r="G95" s="37">
        <v>2</v>
      </c>
      <c r="H95" s="37" t="s">
        <v>225</v>
      </c>
      <c r="I95" s="31">
        <v>11.238</v>
      </c>
      <c r="J95" s="30">
        <v>1</v>
      </c>
      <c r="K95" s="30" t="s">
        <v>96</v>
      </c>
      <c r="L95" s="31">
        <v>11.28</v>
      </c>
      <c r="M95" s="30">
        <v>1</v>
      </c>
      <c r="N95" s="73" t="s">
        <v>96</v>
      </c>
      <c r="O95" s="31">
        <v>14.276</v>
      </c>
      <c r="P95" s="30">
        <v>1</v>
      </c>
      <c r="Q95" s="73" t="s">
        <v>96</v>
      </c>
      <c r="R95" s="31">
        <v>16.536000000000001</v>
      </c>
      <c r="S95" s="30">
        <v>1</v>
      </c>
      <c r="T95" s="65" t="s">
        <v>96</v>
      </c>
      <c r="U95" s="32">
        <v>18.591000000000001</v>
      </c>
      <c r="V95" s="30"/>
      <c r="W95" s="65" t="s">
        <v>96</v>
      </c>
      <c r="X95" s="32">
        <v>18.7</v>
      </c>
      <c r="Y95" s="30">
        <v>1</v>
      </c>
      <c r="Z95" s="65" t="s">
        <v>96</v>
      </c>
      <c r="AA95" s="30">
        <v>2007</v>
      </c>
      <c r="AB95" s="32">
        <f t="shared" si="11"/>
        <v>18.7</v>
      </c>
      <c r="AC95" s="30"/>
      <c r="AD95" s="50">
        <v>2007</v>
      </c>
      <c r="AE95" s="31">
        <f>IF(AND(I95&gt;0, AV95&gt;0),I95-AV95,"" )</f>
        <v>6.5919999999999996</v>
      </c>
      <c r="AF95" s="32" t="s">
        <v>96</v>
      </c>
      <c r="AG95" s="31">
        <f>IF(AND(L95&gt;0, AX95&gt;0),L95-AX95,"" )</f>
        <v>6.7719999999999994</v>
      </c>
      <c r="AH95" s="66" t="s">
        <v>96</v>
      </c>
      <c r="AI95" s="31">
        <f>IF(AND(O95&gt;0, AZ95&gt;0),O95-AZ95,"" )</f>
        <v>8.6159999999999997</v>
      </c>
      <c r="AJ95" s="66" t="s">
        <v>96</v>
      </c>
      <c r="AK95" s="31">
        <f>IF(AND(R95&gt;0, BB95&gt;0),R95-BB95,"" )</f>
        <v>10.603000000000002</v>
      </c>
      <c r="AL95" s="66" t="s">
        <v>96</v>
      </c>
      <c r="AM95" s="31">
        <f>IF(AND(U95&gt;0, BD95&gt;0),U95-BD95,"" )</f>
        <v>12.272000000000002</v>
      </c>
      <c r="AN95" s="66" t="s">
        <v>96</v>
      </c>
      <c r="AO95" s="31">
        <f>X95-BF95</f>
        <v>12.398</v>
      </c>
      <c r="AP95" s="33">
        <v>2007</v>
      </c>
      <c r="AQ95" s="65" t="s">
        <v>96</v>
      </c>
      <c r="AR95" s="31">
        <v>12.4</v>
      </c>
      <c r="AS95" s="90">
        <v>2007</v>
      </c>
      <c r="AT95" s="97" t="s">
        <v>96</v>
      </c>
      <c r="AU95" s="65"/>
      <c r="AV95" s="30">
        <v>4.6459999999999999</v>
      </c>
      <c r="AW95" s="30" t="s">
        <v>96</v>
      </c>
      <c r="AX95" s="30">
        <v>4.508</v>
      </c>
      <c r="AY95" s="30" t="s">
        <v>96</v>
      </c>
      <c r="AZ95" s="30">
        <v>5.66</v>
      </c>
      <c r="BA95" s="30" t="s">
        <v>96</v>
      </c>
      <c r="BB95" s="30">
        <v>5.9329999999999998</v>
      </c>
      <c r="BC95" s="30" t="s">
        <v>96</v>
      </c>
      <c r="BD95" s="30">
        <v>6.319</v>
      </c>
      <c r="BE95" s="30" t="s">
        <v>96</v>
      </c>
      <c r="BF95" s="30">
        <v>6.3019999999999996</v>
      </c>
      <c r="BG95" s="30" t="s">
        <v>96</v>
      </c>
      <c r="BH95" s="30">
        <v>2007</v>
      </c>
      <c r="BI95" s="30"/>
      <c r="BJ95" s="30"/>
      <c r="BK95" s="30">
        <f t="shared" si="10"/>
        <v>6.2999999999999989</v>
      </c>
      <c r="BL95" s="30" t="s">
        <v>96</v>
      </c>
      <c r="BM95" s="30">
        <v>2007</v>
      </c>
    </row>
    <row r="96" spans="1:65">
      <c r="A96" s="26" t="s">
        <v>226</v>
      </c>
      <c r="B96" s="27">
        <v>333</v>
      </c>
      <c r="C96" s="28">
        <v>1</v>
      </c>
      <c r="D96" s="28">
        <v>3</v>
      </c>
      <c r="E96" s="28">
        <v>52</v>
      </c>
      <c r="F96" s="28">
        <v>2</v>
      </c>
      <c r="G96" s="28">
        <v>2</v>
      </c>
      <c r="H96" s="28" t="s">
        <v>227</v>
      </c>
      <c r="I96" s="31"/>
      <c r="J96" s="30"/>
      <c r="K96" s="30"/>
      <c r="L96" s="31">
        <v>6.8</v>
      </c>
      <c r="M96" s="30">
        <v>1</v>
      </c>
      <c r="N96" s="73" t="s">
        <v>70</v>
      </c>
      <c r="O96" s="31">
        <f>IF(AND(AI96&gt;0, AZ96&gt;0),AI96+AZ96,"" )</f>
        <v>7.42</v>
      </c>
      <c r="P96" s="30">
        <v>1</v>
      </c>
      <c r="Q96" s="74" t="s">
        <v>61</v>
      </c>
      <c r="R96" s="31">
        <f>IF(AND(AK96&gt;0, BB96&gt;0),AK96+BB96,"" )</f>
        <v>8.4400000000000013</v>
      </c>
      <c r="S96" s="30">
        <v>1</v>
      </c>
      <c r="T96" s="66" t="s">
        <v>61</v>
      </c>
      <c r="U96" s="32">
        <f>IF(AND(AM96&gt;0, BD96&gt;0),AM96+BD96,"" )</f>
        <v>16.23</v>
      </c>
      <c r="V96" s="30"/>
      <c r="W96" s="66" t="s">
        <v>61</v>
      </c>
      <c r="X96" s="32">
        <f>IF(AND(AO96&gt;0, BF96&gt;0),AO96+BF96,"" )</f>
        <v>10.09</v>
      </c>
      <c r="Y96" s="30">
        <v>1</v>
      </c>
      <c r="Z96" s="66" t="s">
        <v>61</v>
      </c>
      <c r="AA96" s="30">
        <v>2009</v>
      </c>
      <c r="AB96" s="32">
        <f t="shared" si="11"/>
        <v>10.09</v>
      </c>
      <c r="AC96" s="32"/>
      <c r="AD96" s="50">
        <v>2009</v>
      </c>
      <c r="AE96" s="31"/>
      <c r="AF96" s="32"/>
      <c r="AG96" s="31">
        <v>5.0999999999999996</v>
      </c>
      <c r="AH96" s="66"/>
      <c r="AI96" s="31">
        <v>5.22</v>
      </c>
      <c r="AJ96" s="66" t="s">
        <v>61</v>
      </c>
      <c r="AK96" s="31">
        <v>5.2</v>
      </c>
      <c r="AL96" s="66" t="s">
        <v>61</v>
      </c>
      <c r="AM96" s="31">
        <v>12.99</v>
      </c>
      <c r="AN96" s="66" t="s">
        <v>61</v>
      </c>
      <c r="AO96" s="31">
        <v>6.17</v>
      </c>
      <c r="AP96" s="33">
        <v>2009</v>
      </c>
      <c r="AQ96" s="66" t="s">
        <v>61</v>
      </c>
      <c r="AR96" s="31">
        <v>6.17</v>
      </c>
      <c r="AS96" s="90">
        <v>2009</v>
      </c>
      <c r="AT96" s="98" t="s">
        <v>61</v>
      </c>
      <c r="AU96" s="65"/>
      <c r="AV96" s="30"/>
      <c r="AW96" s="30"/>
      <c r="AX96" s="30">
        <v>1.7</v>
      </c>
      <c r="AY96" s="30" t="s">
        <v>70</v>
      </c>
      <c r="AZ96" s="30">
        <v>2.2000000000000002</v>
      </c>
      <c r="BA96" s="32" t="s">
        <v>61</v>
      </c>
      <c r="BB96" s="30">
        <v>3.24</v>
      </c>
      <c r="BC96" s="32" t="s">
        <v>61</v>
      </c>
      <c r="BD96" s="30">
        <v>3.24</v>
      </c>
      <c r="BE96" s="32" t="s">
        <v>61</v>
      </c>
      <c r="BF96" s="30">
        <v>3.92</v>
      </c>
      <c r="BG96" s="32" t="s">
        <v>61</v>
      </c>
      <c r="BH96" s="30">
        <v>2009</v>
      </c>
      <c r="BI96" s="30"/>
      <c r="BJ96" s="30"/>
      <c r="BK96" s="30">
        <f t="shared" si="10"/>
        <v>3.92</v>
      </c>
      <c r="BL96" s="32" t="s">
        <v>61</v>
      </c>
      <c r="BM96" s="30">
        <v>2009</v>
      </c>
    </row>
    <row r="97" spans="1:65">
      <c r="A97" s="26" t="s">
        <v>228</v>
      </c>
      <c r="B97" s="27">
        <v>335</v>
      </c>
      <c r="C97" s="28">
        <v>1</v>
      </c>
      <c r="D97" s="28">
        <v>3</v>
      </c>
      <c r="E97" s="28">
        <v>53</v>
      </c>
      <c r="F97" s="28">
        <v>3</v>
      </c>
      <c r="G97" s="28">
        <v>2</v>
      </c>
      <c r="H97" s="28" t="s">
        <v>228</v>
      </c>
      <c r="I97" s="31"/>
      <c r="J97" s="30"/>
      <c r="K97" s="30"/>
      <c r="L97" s="31">
        <v>7.5</v>
      </c>
      <c r="M97" s="30" t="s">
        <v>60</v>
      </c>
      <c r="N97" s="73"/>
      <c r="O97" s="31">
        <v>8</v>
      </c>
      <c r="P97" s="30" t="s">
        <v>60</v>
      </c>
      <c r="Q97" s="73"/>
      <c r="R97" s="31">
        <f>IF(AND(AK97&gt;0, BB97&gt;0),AK97+BB97,"" )</f>
        <v>8.67</v>
      </c>
      <c r="S97" s="30">
        <v>1</v>
      </c>
      <c r="T97" s="65" t="s">
        <v>62</v>
      </c>
      <c r="U97" s="32">
        <f>IF(AND(AM97&gt;0, BD97&gt;0),AM97+BD97,"" )</f>
        <v>6.99</v>
      </c>
      <c r="V97" s="30"/>
      <c r="W97" s="65" t="s">
        <v>62</v>
      </c>
      <c r="X97" s="32">
        <f>IF(AND(AO97&gt;0, BF97&gt;0),AO97+BF97,"" )</f>
        <v>7.1099999999999994</v>
      </c>
      <c r="Y97" s="30">
        <v>1</v>
      </c>
      <c r="Z97" s="65" t="s">
        <v>62</v>
      </c>
      <c r="AA97" s="30">
        <v>2009</v>
      </c>
      <c r="AB97" s="32">
        <f t="shared" si="11"/>
        <v>7.1099999999999994</v>
      </c>
      <c r="AC97" s="30"/>
      <c r="AD97" s="50">
        <v>2009</v>
      </c>
      <c r="AE97" s="31"/>
      <c r="AF97" s="32"/>
      <c r="AG97" s="31"/>
      <c r="AH97" s="66"/>
      <c r="AI97" s="31"/>
      <c r="AJ97" s="66"/>
      <c r="AK97" s="31">
        <v>6.58</v>
      </c>
      <c r="AL97" s="66" t="s">
        <v>62</v>
      </c>
      <c r="AM97" s="31">
        <v>4.55</v>
      </c>
      <c r="AN97" s="66" t="s">
        <v>62</v>
      </c>
      <c r="AO97" s="31">
        <v>4.46</v>
      </c>
      <c r="AP97" s="33">
        <v>2009</v>
      </c>
      <c r="AQ97" s="65" t="s">
        <v>62</v>
      </c>
      <c r="AR97" s="31">
        <v>4.46</v>
      </c>
      <c r="AS97" s="90">
        <v>2009</v>
      </c>
      <c r="AT97" s="97" t="s">
        <v>62</v>
      </c>
      <c r="AU97" s="65" t="s">
        <v>112</v>
      </c>
      <c r="AV97" s="30"/>
      <c r="AW97" s="30"/>
      <c r="AX97" s="30"/>
      <c r="AY97" s="30"/>
      <c r="AZ97" s="30">
        <v>2.94</v>
      </c>
      <c r="BA97" s="30" t="s">
        <v>67</v>
      </c>
      <c r="BB97" s="30">
        <v>2.09</v>
      </c>
      <c r="BC97" s="30" t="s">
        <v>62</v>
      </c>
      <c r="BD97" s="30">
        <v>2.44</v>
      </c>
      <c r="BE97" s="30" t="s">
        <v>62</v>
      </c>
      <c r="BF97" s="30">
        <v>2.65</v>
      </c>
      <c r="BG97" s="30" t="s">
        <v>62</v>
      </c>
      <c r="BH97" s="30">
        <v>2009</v>
      </c>
      <c r="BI97" s="30"/>
      <c r="BJ97" s="30"/>
      <c r="BK97" s="30">
        <f t="shared" si="10"/>
        <v>2.6499999999999995</v>
      </c>
      <c r="BL97" s="30" t="s">
        <v>62</v>
      </c>
      <c r="BM97" s="30">
        <v>2009</v>
      </c>
    </row>
    <row r="98" spans="1:65">
      <c r="A98" s="26" t="s">
        <v>229</v>
      </c>
      <c r="B98" s="27">
        <v>55</v>
      </c>
      <c r="C98" s="28">
        <v>1</v>
      </c>
      <c r="D98" s="28">
        <v>3</v>
      </c>
      <c r="E98" s="28">
        <v>15</v>
      </c>
      <c r="F98" s="28">
        <v>1</v>
      </c>
      <c r="G98" s="28">
        <v>1</v>
      </c>
      <c r="H98" s="28" t="s">
        <v>229</v>
      </c>
      <c r="I98" s="31"/>
      <c r="J98" s="30"/>
      <c r="K98" s="30"/>
      <c r="L98" s="31"/>
      <c r="M98" s="30">
        <v>0</v>
      </c>
      <c r="N98" s="73"/>
      <c r="O98" s="31" t="str">
        <f>IF(AND(AH98&gt;0, AY98&gt;0),AH98+AY98,"" )</f>
        <v/>
      </c>
      <c r="P98" s="30">
        <v>0</v>
      </c>
      <c r="Q98" s="74" t="s">
        <v>61</v>
      </c>
      <c r="R98" s="31">
        <f>IF(AND(AK98&gt;0, BB98&gt;0),AK98+BB98,"" )</f>
        <v>1.5</v>
      </c>
      <c r="S98" s="30">
        <v>1</v>
      </c>
      <c r="T98" s="66" t="s">
        <v>61</v>
      </c>
      <c r="U98" s="32">
        <f>IF(AND(AM98&gt;0, BD98&gt;0),AM98+BD98,"" )</f>
        <v>2.35</v>
      </c>
      <c r="V98" s="30"/>
      <c r="W98" s="66" t="s">
        <v>61</v>
      </c>
      <c r="X98" s="32">
        <f>IF(AND(AO98&gt;0, BF98&gt;0),AO98+BF98,"" )</f>
        <v>3.44</v>
      </c>
      <c r="Y98" s="30">
        <v>1</v>
      </c>
      <c r="Z98" s="66" t="s">
        <v>61</v>
      </c>
      <c r="AA98" s="30">
        <v>2009</v>
      </c>
      <c r="AB98" s="32">
        <f t="shared" si="11"/>
        <v>3.44</v>
      </c>
      <c r="AC98" s="32"/>
      <c r="AD98" s="50">
        <v>2009</v>
      </c>
      <c r="AE98" s="31"/>
      <c r="AF98" s="32"/>
      <c r="AG98" s="31"/>
      <c r="AH98" s="66"/>
      <c r="AI98" s="31">
        <v>0.52</v>
      </c>
      <c r="AJ98" s="66" t="s">
        <v>61</v>
      </c>
      <c r="AK98" s="31">
        <v>0.54</v>
      </c>
      <c r="AL98" s="66" t="s">
        <v>61</v>
      </c>
      <c r="AM98" s="31">
        <v>1.01</v>
      </c>
      <c r="AN98" s="66" t="s">
        <v>61</v>
      </c>
      <c r="AO98" s="31">
        <v>1.96</v>
      </c>
      <c r="AP98" s="33">
        <v>2009</v>
      </c>
      <c r="AQ98" s="66" t="s">
        <v>61</v>
      </c>
      <c r="AR98" s="31">
        <v>1.96</v>
      </c>
      <c r="AS98" s="90">
        <v>2009</v>
      </c>
      <c r="AT98" s="98" t="s">
        <v>61</v>
      </c>
      <c r="AU98" s="65"/>
      <c r="AV98" s="30"/>
      <c r="AW98" s="30"/>
      <c r="AX98" s="30"/>
      <c r="AY98" s="30"/>
      <c r="AZ98" s="30">
        <v>1.1599999999999999</v>
      </c>
      <c r="BA98" s="32" t="s">
        <v>61</v>
      </c>
      <c r="BB98" s="30">
        <v>0.96</v>
      </c>
      <c r="BC98" s="32" t="s">
        <v>61</v>
      </c>
      <c r="BD98" s="30">
        <v>1.34</v>
      </c>
      <c r="BE98" s="32" t="s">
        <v>61</v>
      </c>
      <c r="BF98" s="30">
        <v>1.48</v>
      </c>
      <c r="BG98" s="32" t="s">
        <v>61</v>
      </c>
      <c r="BH98" s="30">
        <v>2009</v>
      </c>
      <c r="BI98" s="30"/>
      <c r="BJ98" s="30"/>
      <c r="BK98" s="30">
        <f t="shared" si="10"/>
        <v>1.48</v>
      </c>
      <c r="BL98" s="32" t="s">
        <v>61</v>
      </c>
      <c r="BM98" s="30">
        <v>2009</v>
      </c>
    </row>
    <row r="99" spans="1:65" ht="25.5">
      <c r="A99" s="26" t="s">
        <v>230</v>
      </c>
      <c r="B99" s="27">
        <v>513</v>
      </c>
      <c r="C99" s="36">
        <v>1</v>
      </c>
      <c r="D99" s="36">
        <v>4</v>
      </c>
      <c r="E99" s="36"/>
      <c r="F99" s="36"/>
      <c r="G99" s="36"/>
      <c r="H99" s="36" t="s">
        <v>230</v>
      </c>
      <c r="I99" s="31"/>
      <c r="J99" s="30"/>
      <c r="K99" s="30"/>
      <c r="L99" s="31"/>
      <c r="M99" s="30"/>
      <c r="N99" s="73"/>
      <c r="O99" s="31"/>
      <c r="P99" s="30"/>
      <c r="Q99" s="73"/>
      <c r="R99" s="31">
        <f>IF(AND(AK99&gt;0, BB99&gt;0),AK99+BB99,"" )</f>
        <v>8.4</v>
      </c>
      <c r="S99" s="30">
        <v>1</v>
      </c>
      <c r="T99" s="65" t="s">
        <v>83</v>
      </c>
      <c r="U99" s="32">
        <f t="shared" ref="U99" si="12">IF(AND(AM99&gt;0, BD99&gt;0),AM99+BD99,"" )</f>
        <v>10.899999999999999</v>
      </c>
      <c r="V99" s="30">
        <v>1</v>
      </c>
      <c r="W99" s="65" t="s">
        <v>83</v>
      </c>
      <c r="X99" s="32">
        <f>IF(AND(AO99&gt;0, BF99&gt;0),AO99+BF99,"" )</f>
        <v>10</v>
      </c>
      <c r="Y99" s="30">
        <v>1</v>
      </c>
      <c r="Z99" s="65" t="s">
        <v>83</v>
      </c>
      <c r="AA99" s="30">
        <v>2008</v>
      </c>
      <c r="AB99" s="32">
        <v>10</v>
      </c>
      <c r="AC99" s="30"/>
      <c r="AD99" s="50">
        <v>2008</v>
      </c>
      <c r="AE99" s="33"/>
      <c r="AF99" s="30"/>
      <c r="AG99" s="33"/>
      <c r="AH99" s="65"/>
      <c r="AI99" s="33"/>
      <c r="AJ99" s="65"/>
      <c r="AK99" s="33">
        <v>0.9</v>
      </c>
      <c r="AL99" s="66" t="s">
        <v>101</v>
      </c>
      <c r="AM99" s="33">
        <v>1.7</v>
      </c>
      <c r="AN99" s="66" t="s">
        <v>101</v>
      </c>
      <c r="AO99" s="33">
        <v>1.7</v>
      </c>
      <c r="AP99" s="33">
        <v>2008</v>
      </c>
      <c r="AQ99" s="66" t="s">
        <v>101</v>
      </c>
      <c r="AR99" s="33">
        <v>1.7</v>
      </c>
      <c r="AS99" s="90">
        <v>2008</v>
      </c>
      <c r="AT99" s="98" t="s">
        <v>101</v>
      </c>
      <c r="AU99" s="65"/>
      <c r="AV99" s="30"/>
      <c r="AW99" s="30"/>
      <c r="AX99" s="30">
        <v>9.4</v>
      </c>
      <c r="AY99" s="30" t="s">
        <v>102</v>
      </c>
      <c r="AZ99" s="30">
        <v>9</v>
      </c>
      <c r="BA99" s="30" t="s">
        <v>102</v>
      </c>
      <c r="BB99" s="30">
        <v>7.5</v>
      </c>
      <c r="BC99" s="30" t="s">
        <v>102</v>
      </c>
      <c r="BD99" s="30">
        <v>9.1999999999999993</v>
      </c>
      <c r="BE99" s="30" t="s">
        <v>102</v>
      </c>
      <c r="BF99" s="30">
        <v>8.3000000000000007</v>
      </c>
      <c r="BG99" s="30" t="s">
        <v>102</v>
      </c>
      <c r="BH99" s="30">
        <v>2008</v>
      </c>
      <c r="BI99" s="30"/>
      <c r="BJ99" s="30"/>
      <c r="BK99" s="30">
        <f t="shared" si="10"/>
        <v>8.3000000000000007</v>
      </c>
      <c r="BL99" s="30" t="s">
        <v>102</v>
      </c>
      <c r="BM99" s="30">
        <v>2008</v>
      </c>
    </row>
    <row r="100" spans="1:65">
      <c r="A100" s="26" t="s">
        <v>231</v>
      </c>
      <c r="B100" s="27">
        <v>337</v>
      </c>
      <c r="C100" s="30"/>
      <c r="D100" s="30"/>
      <c r="E100" s="30">
        <v>53</v>
      </c>
      <c r="F100" s="30">
        <v>2</v>
      </c>
      <c r="G100" s="30">
        <v>2</v>
      </c>
      <c r="H100" s="30" t="s">
        <v>232</v>
      </c>
      <c r="I100" s="31"/>
      <c r="J100" s="30"/>
      <c r="K100" s="30"/>
      <c r="L100" s="31"/>
      <c r="M100" s="30"/>
      <c r="N100" s="73"/>
      <c r="O100" s="31"/>
      <c r="P100" s="30"/>
      <c r="Q100" s="74"/>
      <c r="R100" s="31"/>
      <c r="S100" s="30"/>
      <c r="T100" s="66"/>
      <c r="U100" s="32"/>
      <c r="V100" s="30"/>
      <c r="W100" s="66"/>
      <c r="X100" s="32"/>
      <c r="Y100" s="30"/>
      <c r="Z100" s="66"/>
      <c r="AA100" s="30"/>
      <c r="AB100" s="32"/>
      <c r="AC100" s="32"/>
      <c r="AD100" s="50"/>
      <c r="AE100" s="31"/>
      <c r="AF100" s="32"/>
      <c r="AG100" s="31"/>
      <c r="AH100" s="66"/>
      <c r="AI100" s="31"/>
      <c r="AJ100" s="66"/>
      <c r="AK100" s="31"/>
      <c r="AL100" s="66"/>
      <c r="AM100" s="31"/>
      <c r="AN100" s="66"/>
      <c r="AO100" s="31"/>
      <c r="AP100" s="33"/>
      <c r="AQ100" s="66"/>
      <c r="AR100" s="31"/>
      <c r="AS100" s="90"/>
      <c r="AT100" s="98"/>
      <c r="AU100" s="65"/>
      <c r="AV100" s="30"/>
      <c r="AW100" s="30"/>
      <c r="AX100" s="30"/>
      <c r="AY100" s="30"/>
      <c r="AZ100" s="30"/>
      <c r="BA100" s="32"/>
      <c r="BB100" s="30"/>
      <c r="BC100" s="32"/>
      <c r="BD100" s="30"/>
      <c r="BE100" s="32"/>
      <c r="BF100" s="30"/>
      <c r="BG100" s="32"/>
      <c r="BH100" s="30"/>
      <c r="BI100" s="30"/>
      <c r="BJ100" s="30"/>
      <c r="BK100" s="30" t="str">
        <f t="shared" si="10"/>
        <v/>
      </c>
      <c r="BL100" s="32"/>
      <c r="BM100" s="30"/>
    </row>
    <row r="101" spans="1:65">
      <c r="A101" s="26" t="s">
        <v>233</v>
      </c>
      <c r="B101" s="27">
        <v>339</v>
      </c>
      <c r="C101" s="37">
        <v>1</v>
      </c>
      <c r="D101" s="37">
        <v>1</v>
      </c>
      <c r="E101" s="37">
        <v>54</v>
      </c>
      <c r="F101" s="37">
        <v>4</v>
      </c>
      <c r="G101" s="37">
        <v>2</v>
      </c>
      <c r="H101" s="37" t="s">
        <v>234</v>
      </c>
      <c r="I101" s="31">
        <v>2.4</v>
      </c>
      <c r="J101" s="30">
        <v>1</v>
      </c>
      <c r="K101" s="30"/>
      <c r="L101" s="31">
        <v>2.827</v>
      </c>
      <c r="M101" s="30">
        <v>1</v>
      </c>
      <c r="N101" s="73" t="s">
        <v>96</v>
      </c>
      <c r="O101" s="31">
        <v>3.2410000000000001</v>
      </c>
      <c r="P101" s="30">
        <v>1</v>
      </c>
      <c r="Q101" s="73" t="s">
        <v>96</v>
      </c>
      <c r="R101" s="31">
        <v>4.798</v>
      </c>
      <c r="S101" s="30">
        <v>1</v>
      </c>
      <c r="T101" s="65" t="s">
        <v>96</v>
      </c>
      <c r="U101" s="32">
        <v>6.4470000000000001</v>
      </c>
      <c r="V101" s="30"/>
      <c r="W101" s="65" t="s">
        <v>96</v>
      </c>
      <c r="X101" s="32">
        <v>5.5670000000000002</v>
      </c>
      <c r="Y101" s="30">
        <v>1</v>
      </c>
      <c r="Z101" s="65" t="s">
        <v>96</v>
      </c>
      <c r="AA101" s="30">
        <v>2007</v>
      </c>
      <c r="AB101" s="32">
        <f t="shared" si="11"/>
        <v>5.5670000000000002</v>
      </c>
      <c r="AC101" s="30"/>
      <c r="AD101" s="50">
        <v>2007</v>
      </c>
      <c r="AE101" s="31">
        <f>IF(AND(I101&gt;0, AV101&gt;0),I101-AV101,"" )</f>
        <v>1.2689999999999999</v>
      </c>
      <c r="AF101" s="30" t="s">
        <v>96</v>
      </c>
      <c r="AG101" s="31">
        <f>IF(AND(L101&gt;0, AX101&gt;0),L101-AX101,"" )</f>
        <v>1.292</v>
      </c>
      <c r="AH101" s="65" t="s">
        <v>96</v>
      </c>
      <c r="AI101" s="31">
        <f>IF(AND(O101&gt;0, AZ101&gt;0),O101-AZ101,"" )</f>
        <v>1.7950000000000002</v>
      </c>
      <c r="AJ101" s="65" t="s">
        <v>96</v>
      </c>
      <c r="AK101" s="31">
        <f>IF(AND(R101&gt;0, BB101&gt;0),R101-BB101,"" )</f>
        <v>2.6179999999999999</v>
      </c>
      <c r="AL101" s="65" t="s">
        <v>96</v>
      </c>
      <c r="AM101" s="31">
        <f>IF(AND(U101&gt;0, BD101&gt;0),U101-BD101,"" )</f>
        <v>3.4609999999999999</v>
      </c>
      <c r="AN101" s="65" t="s">
        <v>96</v>
      </c>
      <c r="AO101" s="31">
        <f>X101-BF101</f>
        <v>2.0680000000000001</v>
      </c>
      <c r="AP101" s="33">
        <v>2007</v>
      </c>
      <c r="AQ101" s="65" t="s">
        <v>96</v>
      </c>
      <c r="AR101" s="31">
        <v>2.0699999999999998</v>
      </c>
      <c r="AS101" s="90">
        <v>2007</v>
      </c>
      <c r="AT101" s="97" t="s">
        <v>96</v>
      </c>
      <c r="AU101" s="65"/>
      <c r="AV101" s="30">
        <v>1.131</v>
      </c>
      <c r="AW101" s="30" t="s">
        <v>96</v>
      </c>
      <c r="AX101" s="30">
        <v>1.5349999999999999</v>
      </c>
      <c r="AY101" s="30" t="s">
        <v>96</v>
      </c>
      <c r="AZ101" s="30">
        <v>1.446</v>
      </c>
      <c r="BA101" s="30" t="s">
        <v>96</v>
      </c>
      <c r="BB101" s="30">
        <v>2.1800000000000002</v>
      </c>
      <c r="BC101" s="30" t="s">
        <v>96</v>
      </c>
      <c r="BD101" s="30">
        <v>2.9860000000000002</v>
      </c>
      <c r="BE101" s="30" t="s">
        <v>96</v>
      </c>
      <c r="BF101" s="30">
        <v>3.4990000000000001</v>
      </c>
      <c r="BG101" s="30" t="s">
        <v>96</v>
      </c>
      <c r="BH101" s="30">
        <v>2007</v>
      </c>
      <c r="BI101" s="30"/>
      <c r="BJ101" s="30"/>
      <c r="BK101" s="30">
        <f t="shared" si="10"/>
        <v>3.4970000000000003</v>
      </c>
      <c r="BL101" s="30" t="s">
        <v>96</v>
      </c>
      <c r="BM101" s="30">
        <v>2007</v>
      </c>
    </row>
    <row r="102" spans="1:65">
      <c r="A102" s="26" t="s">
        <v>235</v>
      </c>
      <c r="B102" s="27">
        <v>341</v>
      </c>
      <c r="C102" s="28">
        <v>1</v>
      </c>
      <c r="D102" s="28">
        <v>3</v>
      </c>
      <c r="E102" s="28">
        <v>55</v>
      </c>
      <c r="F102" s="28">
        <v>4</v>
      </c>
      <c r="G102" s="28">
        <v>2</v>
      </c>
      <c r="H102" s="28" t="s">
        <v>236</v>
      </c>
      <c r="I102" s="31"/>
      <c r="J102" s="30"/>
      <c r="K102" s="30"/>
      <c r="L102" s="31">
        <v>9.4</v>
      </c>
      <c r="M102" s="30">
        <v>1</v>
      </c>
      <c r="N102" s="73"/>
      <c r="O102" s="31">
        <f>IF(AND(AI102&gt;0, AZ102&gt;0),AI102+AZ102,"" )</f>
        <v>11.120000000000001</v>
      </c>
      <c r="P102" s="30">
        <v>1</v>
      </c>
      <c r="Q102" s="74" t="s">
        <v>66</v>
      </c>
      <c r="R102" s="31">
        <f>IF(AND(AK102&gt;0, BB102&gt;0),AK102+BB102,"" )</f>
        <v>11.8</v>
      </c>
      <c r="S102" s="30">
        <v>1</v>
      </c>
      <c r="T102" s="66" t="s">
        <v>66</v>
      </c>
      <c r="U102" s="32">
        <f t="shared" ref="U102:U109" si="13">IF(AND(AM102&gt;0, BD102&gt;0),AM102+BD102,"" )</f>
        <v>10.64</v>
      </c>
      <c r="V102" s="30"/>
      <c r="W102" s="66" t="s">
        <v>61</v>
      </c>
      <c r="X102" s="32">
        <f>IF(AND(AO102&gt;0, BF102&gt;0),AO102+BF102,"" )</f>
        <v>12.59</v>
      </c>
      <c r="Y102" s="30">
        <v>1</v>
      </c>
      <c r="Z102" s="66" t="s">
        <v>61</v>
      </c>
      <c r="AA102" s="30">
        <v>2009</v>
      </c>
      <c r="AB102" s="32">
        <f t="shared" si="11"/>
        <v>12.59</v>
      </c>
      <c r="AC102" s="32"/>
      <c r="AD102" s="50">
        <v>2009</v>
      </c>
      <c r="AE102" s="31"/>
      <c r="AF102" s="32"/>
      <c r="AG102" s="31">
        <v>5.9</v>
      </c>
      <c r="AH102" s="66"/>
      <c r="AI102" s="31">
        <v>7.96</v>
      </c>
      <c r="AJ102" s="66" t="s">
        <v>66</v>
      </c>
      <c r="AK102" s="31">
        <v>8.74</v>
      </c>
      <c r="AL102" s="66" t="s">
        <v>66</v>
      </c>
      <c r="AM102" s="31">
        <v>9</v>
      </c>
      <c r="AN102" s="66" t="s">
        <v>60</v>
      </c>
      <c r="AO102" s="31">
        <v>9.16</v>
      </c>
      <c r="AP102" s="33">
        <v>2009</v>
      </c>
      <c r="AQ102" s="66" t="s">
        <v>61</v>
      </c>
      <c r="AR102" s="31">
        <v>9.16</v>
      </c>
      <c r="AS102" s="90">
        <v>2009</v>
      </c>
      <c r="AT102" s="98" t="s">
        <v>61</v>
      </c>
      <c r="AU102" s="65"/>
      <c r="AV102" s="30"/>
      <c r="AW102" s="30"/>
      <c r="AX102" s="30">
        <v>3.5</v>
      </c>
      <c r="AY102" s="30"/>
      <c r="AZ102" s="30">
        <v>3.16</v>
      </c>
      <c r="BA102" s="32" t="s">
        <v>66</v>
      </c>
      <c r="BB102" s="30">
        <v>3.06</v>
      </c>
      <c r="BC102" s="32" t="s">
        <v>66</v>
      </c>
      <c r="BD102" s="30">
        <v>1.64</v>
      </c>
      <c r="BE102" s="32" t="s">
        <v>61</v>
      </c>
      <c r="BF102" s="30">
        <v>3.43</v>
      </c>
      <c r="BG102" s="32" t="s">
        <v>61</v>
      </c>
      <c r="BH102" s="30">
        <v>2009</v>
      </c>
      <c r="BI102" s="30"/>
      <c r="BJ102" s="30"/>
      <c r="BK102" s="30">
        <f t="shared" si="10"/>
        <v>3.4299999999999997</v>
      </c>
      <c r="BL102" s="32" t="s">
        <v>61</v>
      </c>
      <c r="BM102" s="30">
        <v>2009</v>
      </c>
    </row>
    <row r="103" spans="1:65" ht="25.5">
      <c r="A103" s="26" t="s">
        <v>237</v>
      </c>
      <c r="B103" s="27">
        <v>342</v>
      </c>
      <c r="C103" s="36">
        <v>1</v>
      </c>
      <c r="D103" s="36">
        <v>4</v>
      </c>
      <c r="E103" s="36">
        <v>56</v>
      </c>
      <c r="F103" s="36">
        <v>1</v>
      </c>
      <c r="G103" s="36">
        <v>2</v>
      </c>
      <c r="H103" s="36" t="s">
        <v>237</v>
      </c>
      <c r="I103" s="31"/>
      <c r="J103" s="30"/>
      <c r="K103" s="30"/>
      <c r="L103" s="32">
        <f>IF(AND(AG103&gt;0, AX103&gt;0),AG103+AX103,"" )</f>
        <v>8.6000000000000014</v>
      </c>
      <c r="M103" s="30">
        <v>1</v>
      </c>
      <c r="N103" s="73" t="s">
        <v>83</v>
      </c>
      <c r="O103" s="31">
        <f>IF(AND(AI103&gt;0, AZ103&gt;0),AI103+AZ103,"" )</f>
        <v>9.6</v>
      </c>
      <c r="P103" s="30">
        <v>1</v>
      </c>
      <c r="Q103" s="73" t="s">
        <v>83</v>
      </c>
      <c r="R103" s="31">
        <f>IF(AND(AK103&gt;0, BB103&gt;0),AK103+BB103,"" )</f>
        <v>3.7</v>
      </c>
      <c r="S103" s="30">
        <v>1</v>
      </c>
      <c r="T103" s="65" t="s">
        <v>83</v>
      </c>
      <c r="U103" s="32">
        <f t="shared" si="13"/>
        <v>5.0999999999999996</v>
      </c>
      <c r="V103" s="30"/>
      <c r="W103" s="65" t="s">
        <v>83</v>
      </c>
      <c r="X103" s="32">
        <f>IF(AND(AO103&gt;0, BF103&gt;0),AO103+BF103,"" )</f>
        <v>6.1</v>
      </c>
      <c r="Y103" s="30">
        <v>1</v>
      </c>
      <c r="Z103" s="65" t="s">
        <v>83</v>
      </c>
      <c r="AA103" s="30">
        <v>2009</v>
      </c>
      <c r="AB103" s="32">
        <f t="shared" si="11"/>
        <v>6.1</v>
      </c>
      <c r="AC103" s="32"/>
      <c r="AD103" s="50">
        <v>2006</v>
      </c>
      <c r="AE103" s="31"/>
      <c r="AF103" s="32"/>
      <c r="AG103" s="31">
        <v>4.9000000000000004</v>
      </c>
      <c r="AH103" s="66" t="s">
        <v>101</v>
      </c>
      <c r="AI103" s="31">
        <v>5.7</v>
      </c>
      <c r="AJ103" s="66" t="s">
        <v>101</v>
      </c>
      <c r="AK103" s="31">
        <v>1.7</v>
      </c>
      <c r="AL103" s="66" t="s">
        <v>101</v>
      </c>
      <c r="AM103" s="31">
        <v>2.8</v>
      </c>
      <c r="AN103" s="66" t="s">
        <v>101</v>
      </c>
      <c r="AO103" s="31">
        <v>2.9</v>
      </c>
      <c r="AP103" s="33">
        <v>2009</v>
      </c>
      <c r="AQ103" s="66" t="s">
        <v>101</v>
      </c>
      <c r="AR103" s="31">
        <v>2.9</v>
      </c>
      <c r="AS103" s="90">
        <v>2009</v>
      </c>
      <c r="AT103" s="98" t="s">
        <v>101</v>
      </c>
      <c r="AU103" s="65"/>
      <c r="AV103" s="30"/>
      <c r="AW103" s="30"/>
      <c r="AX103" s="30">
        <v>3.7</v>
      </c>
      <c r="AY103" s="30" t="s">
        <v>102</v>
      </c>
      <c r="AZ103" s="30">
        <v>3.9</v>
      </c>
      <c r="BA103" s="30" t="s">
        <v>102</v>
      </c>
      <c r="BB103" s="30">
        <v>2</v>
      </c>
      <c r="BC103" s="30" t="s">
        <v>102</v>
      </c>
      <c r="BD103" s="30">
        <v>2.2999999999999998</v>
      </c>
      <c r="BE103" s="30" t="s">
        <v>102</v>
      </c>
      <c r="BF103" s="30">
        <v>3.2</v>
      </c>
      <c r="BG103" s="30" t="s">
        <v>102</v>
      </c>
      <c r="BH103" s="30">
        <v>2009</v>
      </c>
      <c r="BI103" s="30"/>
      <c r="BJ103" s="30"/>
      <c r="BK103" s="30">
        <f t="shared" si="10"/>
        <v>3.1999999999999997</v>
      </c>
      <c r="BL103" s="30" t="s">
        <v>102</v>
      </c>
      <c r="BM103" s="30">
        <v>2009</v>
      </c>
    </row>
    <row r="104" spans="1:65">
      <c r="A104" s="26" t="s">
        <v>238</v>
      </c>
      <c r="B104" s="27">
        <v>343</v>
      </c>
      <c r="C104" s="36"/>
      <c r="D104" s="36">
        <v>4</v>
      </c>
      <c r="E104" s="36">
        <v>57</v>
      </c>
      <c r="F104" s="36">
        <v>1</v>
      </c>
      <c r="G104" s="36">
        <v>2</v>
      </c>
      <c r="H104" s="36" t="s">
        <v>239</v>
      </c>
      <c r="I104" s="31"/>
      <c r="J104" s="30"/>
      <c r="K104" s="30"/>
      <c r="L104" s="31">
        <v>1.3</v>
      </c>
      <c r="M104" s="30" t="s">
        <v>60</v>
      </c>
      <c r="N104" s="73"/>
      <c r="O104" s="31">
        <v>1.3</v>
      </c>
      <c r="P104" s="30" t="s">
        <v>60</v>
      </c>
      <c r="Q104" s="73"/>
      <c r="R104" s="31">
        <v>1.3</v>
      </c>
      <c r="S104" s="30" t="s">
        <v>60</v>
      </c>
      <c r="T104" s="65"/>
      <c r="U104" s="32">
        <f t="shared" si="13"/>
        <v>1.38</v>
      </c>
      <c r="V104" s="30"/>
      <c r="W104" s="65"/>
      <c r="X104" s="32"/>
      <c r="Y104" s="30">
        <v>1</v>
      </c>
      <c r="Z104" s="65" t="s">
        <v>93</v>
      </c>
      <c r="AA104" s="30">
        <v>2005</v>
      </c>
      <c r="AB104" s="32">
        <f>U104</f>
        <v>1.38</v>
      </c>
      <c r="AC104" s="30"/>
      <c r="AD104" s="50">
        <v>2005</v>
      </c>
      <c r="AE104" s="31"/>
      <c r="AF104" s="32"/>
      <c r="AG104" s="31"/>
      <c r="AH104" s="66"/>
      <c r="AI104" s="31"/>
      <c r="AJ104" s="66"/>
      <c r="AK104" s="31"/>
      <c r="AL104" s="66"/>
      <c r="AM104" s="31">
        <v>0.6</v>
      </c>
      <c r="AN104" s="66" t="s">
        <v>93</v>
      </c>
      <c r="AO104" s="31"/>
      <c r="AP104" s="33">
        <v>2005</v>
      </c>
      <c r="AQ104" s="65" t="s">
        <v>93</v>
      </c>
      <c r="AR104" s="31">
        <v>0.6</v>
      </c>
      <c r="AS104" s="90">
        <v>2005</v>
      </c>
      <c r="AT104" s="97" t="s">
        <v>93</v>
      </c>
      <c r="AU104" s="65"/>
      <c r="AV104" s="30"/>
      <c r="AW104" s="30"/>
      <c r="AX104" s="30"/>
      <c r="AY104" s="30"/>
      <c r="AZ104" s="30">
        <v>1.39</v>
      </c>
      <c r="BA104" s="30" t="s">
        <v>67</v>
      </c>
      <c r="BB104" s="30">
        <v>1.07</v>
      </c>
      <c r="BC104" s="30" t="s">
        <v>67</v>
      </c>
      <c r="BD104" s="30">
        <v>0.78</v>
      </c>
      <c r="BE104" s="30" t="s">
        <v>67</v>
      </c>
      <c r="BF104" s="30">
        <v>0.78</v>
      </c>
      <c r="BG104" s="30" t="s">
        <v>67</v>
      </c>
      <c r="BH104" s="30">
        <v>2009</v>
      </c>
      <c r="BI104" s="30"/>
      <c r="BJ104" s="30"/>
      <c r="BK104" s="30">
        <f t="shared" si="10"/>
        <v>0.77999999999999992</v>
      </c>
      <c r="BL104" s="30" t="s">
        <v>67</v>
      </c>
      <c r="BM104" s="30">
        <v>2009</v>
      </c>
    </row>
    <row r="105" spans="1:65">
      <c r="A105" s="26" t="s">
        <v>240</v>
      </c>
      <c r="B105" s="27">
        <v>442</v>
      </c>
      <c r="C105" s="38">
        <v>1</v>
      </c>
      <c r="D105" s="38">
        <v>6</v>
      </c>
      <c r="E105" s="38">
        <v>96</v>
      </c>
      <c r="F105" s="38">
        <v>4</v>
      </c>
      <c r="G105" s="38">
        <v>3</v>
      </c>
      <c r="H105" s="38" t="s">
        <v>240</v>
      </c>
      <c r="I105" s="31"/>
      <c r="J105" s="30"/>
      <c r="K105" s="30"/>
      <c r="L105" s="31">
        <v>15.2</v>
      </c>
      <c r="M105" s="30" t="s">
        <v>60</v>
      </c>
      <c r="N105" s="73"/>
      <c r="O105" s="31">
        <f>IF(AND(AI105&gt;0, AZ105&gt;0),AI105+AZ105,"" )</f>
        <v>15.25</v>
      </c>
      <c r="P105" s="30">
        <v>1</v>
      </c>
      <c r="Q105" s="73" t="s">
        <v>129</v>
      </c>
      <c r="R105" s="31">
        <f>IF(AND(AK105&gt;0, BB105&gt;0),AK105+BB105,"" )</f>
        <v>15.379999999999999</v>
      </c>
      <c r="S105" s="30">
        <v>1</v>
      </c>
      <c r="T105" s="65" t="s">
        <v>129</v>
      </c>
      <c r="U105" s="32">
        <f t="shared" si="13"/>
        <v>12.67</v>
      </c>
      <c r="V105" s="30"/>
      <c r="W105" s="65" t="s">
        <v>129</v>
      </c>
      <c r="X105" s="32">
        <f>IF(AND(AO105&gt;0, BF105&gt;0),AO105+BF105,"" )</f>
        <v>12.62</v>
      </c>
      <c r="Y105" s="30">
        <v>1</v>
      </c>
      <c r="Z105" s="65" t="s">
        <v>129</v>
      </c>
      <c r="AA105" s="30">
        <v>2008</v>
      </c>
      <c r="AB105" s="32">
        <f t="shared" si="11"/>
        <v>12.62</v>
      </c>
      <c r="AC105" s="30"/>
      <c r="AD105" s="50">
        <v>2008</v>
      </c>
      <c r="AE105" s="31"/>
      <c r="AF105" s="32"/>
      <c r="AG105" s="31"/>
      <c r="AH105" s="66"/>
      <c r="AI105" s="31">
        <v>12.82</v>
      </c>
      <c r="AJ105" s="65" t="s">
        <v>129</v>
      </c>
      <c r="AK105" s="31">
        <v>13.28</v>
      </c>
      <c r="AL105" s="66" t="s">
        <v>129</v>
      </c>
      <c r="AM105" s="31">
        <v>9.91</v>
      </c>
      <c r="AN105" s="66" t="s">
        <v>129</v>
      </c>
      <c r="AO105" s="31">
        <v>9.68</v>
      </c>
      <c r="AP105" s="33">
        <v>2008</v>
      </c>
      <c r="AQ105" s="66" t="s">
        <v>129</v>
      </c>
      <c r="AR105" s="31">
        <v>9.68</v>
      </c>
      <c r="AS105" s="90">
        <v>2008</v>
      </c>
      <c r="AT105" s="98" t="s">
        <v>129</v>
      </c>
      <c r="AU105" s="65"/>
      <c r="AV105" s="30"/>
      <c r="AW105" s="30"/>
      <c r="AX105" s="30"/>
      <c r="AY105" s="30"/>
      <c r="AZ105" s="30">
        <v>2.4300000000000002</v>
      </c>
      <c r="BA105" s="30" t="s">
        <v>129</v>
      </c>
      <c r="BB105" s="30">
        <v>2.1</v>
      </c>
      <c r="BC105" s="32" t="s">
        <v>129</v>
      </c>
      <c r="BD105" s="30">
        <v>2.76</v>
      </c>
      <c r="BE105" s="32" t="s">
        <v>129</v>
      </c>
      <c r="BF105" s="30">
        <v>2.94</v>
      </c>
      <c r="BG105" s="32" t="s">
        <v>129</v>
      </c>
      <c r="BH105" s="30">
        <v>2008</v>
      </c>
      <c r="BI105" s="53"/>
      <c r="BJ105" s="53"/>
      <c r="BK105" s="30">
        <f t="shared" si="10"/>
        <v>2.9399999999999995</v>
      </c>
      <c r="BL105" s="32" t="s">
        <v>129</v>
      </c>
      <c r="BM105" s="30">
        <v>2008</v>
      </c>
    </row>
    <row r="106" spans="1:65">
      <c r="A106" s="26" t="s">
        <v>241</v>
      </c>
      <c r="B106" s="27">
        <v>345</v>
      </c>
      <c r="C106" s="28">
        <v>1</v>
      </c>
      <c r="D106" s="28">
        <v>3</v>
      </c>
      <c r="E106" s="28">
        <v>58</v>
      </c>
      <c r="F106" s="28">
        <v>3</v>
      </c>
      <c r="G106" s="28">
        <v>2</v>
      </c>
      <c r="H106" s="28" t="s">
        <v>241</v>
      </c>
      <c r="I106" s="31"/>
      <c r="J106" s="30"/>
      <c r="K106" s="30"/>
      <c r="L106" s="31">
        <v>4.5</v>
      </c>
      <c r="M106" s="30" t="s">
        <v>60</v>
      </c>
      <c r="N106" s="73"/>
      <c r="O106" s="31">
        <f>IF(AND(AI106&gt;0, AZ106&gt;0),AI106+AZ106,"" )</f>
        <v>3.1500000000000004</v>
      </c>
      <c r="P106" s="30">
        <v>1</v>
      </c>
      <c r="Q106" s="74" t="s">
        <v>66</v>
      </c>
      <c r="R106" s="31">
        <f>IF(AND(AK106&gt;0, BB106&gt;0),AK106+BB106,"" )</f>
        <v>2.34</v>
      </c>
      <c r="S106" s="30">
        <v>1</v>
      </c>
      <c r="T106" s="66" t="s">
        <v>61</v>
      </c>
      <c r="U106" s="32">
        <f t="shared" si="13"/>
        <v>1.94</v>
      </c>
      <c r="V106" s="30"/>
      <c r="W106" s="66" t="s">
        <v>61</v>
      </c>
      <c r="X106" s="32">
        <f>IF(AND(AO106&gt;0, BF106&gt;0),AO106+BF106,"" )</f>
        <v>3.3800000000000003</v>
      </c>
      <c r="Y106" s="30">
        <v>1</v>
      </c>
      <c r="Z106" s="66" t="s">
        <v>61</v>
      </c>
      <c r="AA106" s="30">
        <v>2007</v>
      </c>
      <c r="AB106" s="32">
        <f t="shared" si="11"/>
        <v>3.3800000000000003</v>
      </c>
      <c r="AC106" s="32"/>
      <c r="AD106" s="50">
        <v>2007</v>
      </c>
      <c r="AE106" s="31"/>
      <c r="AF106" s="32"/>
      <c r="AG106" s="31"/>
      <c r="AH106" s="66"/>
      <c r="AI106" s="31">
        <v>2.16</v>
      </c>
      <c r="AJ106" s="66" t="s">
        <v>66</v>
      </c>
      <c r="AK106" s="31">
        <v>1.34</v>
      </c>
      <c r="AL106" s="66" t="s">
        <v>61</v>
      </c>
      <c r="AM106" s="31">
        <v>1.1100000000000001</v>
      </c>
      <c r="AN106" s="66" t="s">
        <v>61</v>
      </c>
      <c r="AO106" s="31">
        <v>2.4900000000000002</v>
      </c>
      <c r="AP106" s="33">
        <v>2007</v>
      </c>
      <c r="AQ106" s="66" t="s">
        <v>61</v>
      </c>
      <c r="AR106" s="31">
        <v>2.4900000000000002</v>
      </c>
      <c r="AS106" s="90">
        <v>2007</v>
      </c>
      <c r="AT106" s="98" t="s">
        <v>61</v>
      </c>
      <c r="AU106" s="65"/>
      <c r="AV106" s="30"/>
      <c r="AW106" s="30"/>
      <c r="AX106" s="30"/>
      <c r="AY106" s="30"/>
      <c r="AZ106" s="30">
        <v>0.99</v>
      </c>
      <c r="BA106" s="32" t="s">
        <v>66</v>
      </c>
      <c r="BB106" s="30">
        <v>1</v>
      </c>
      <c r="BC106" s="32" t="s">
        <v>61</v>
      </c>
      <c r="BD106" s="30">
        <v>0.83</v>
      </c>
      <c r="BE106" s="32" t="s">
        <v>61</v>
      </c>
      <c r="BF106" s="30">
        <v>0.89</v>
      </c>
      <c r="BG106" s="32" t="s">
        <v>61</v>
      </c>
      <c r="BH106" s="30">
        <v>2007</v>
      </c>
      <c r="BI106" s="30"/>
      <c r="BJ106" s="30"/>
      <c r="BK106" s="30">
        <f t="shared" si="10"/>
        <v>0.89000000000000012</v>
      </c>
      <c r="BL106" s="32" t="s">
        <v>61</v>
      </c>
      <c r="BM106" s="30">
        <v>2007</v>
      </c>
    </row>
    <row r="107" spans="1:65">
      <c r="A107" s="26" t="s">
        <v>242</v>
      </c>
      <c r="B107" s="27">
        <v>57</v>
      </c>
      <c r="C107" s="28">
        <v>1</v>
      </c>
      <c r="D107" s="28">
        <v>3</v>
      </c>
      <c r="E107" s="28">
        <v>16</v>
      </c>
      <c r="F107" s="28">
        <v>2</v>
      </c>
      <c r="G107" s="28">
        <v>1</v>
      </c>
      <c r="H107" s="28" t="s">
        <v>242</v>
      </c>
      <c r="I107" s="31"/>
      <c r="J107" s="30"/>
      <c r="K107" s="30"/>
      <c r="L107" s="31">
        <v>7.3</v>
      </c>
      <c r="M107" s="30">
        <v>1</v>
      </c>
      <c r="N107" s="73"/>
      <c r="O107" s="31">
        <v>4.9000000000000004</v>
      </c>
      <c r="P107" s="30">
        <v>1</v>
      </c>
      <c r="Q107" s="73" t="s">
        <v>70</v>
      </c>
      <c r="R107" s="31">
        <v>5.4</v>
      </c>
      <c r="S107" s="30">
        <v>1</v>
      </c>
      <c r="T107" s="65" t="s">
        <v>70</v>
      </c>
      <c r="U107" s="32">
        <f t="shared" si="13"/>
        <v>5.47</v>
      </c>
      <c r="V107" s="30"/>
      <c r="W107" s="65" t="s">
        <v>62</v>
      </c>
      <c r="X107" s="32" t="str">
        <f>IF(AND(AO107&gt;0, BF107&gt;0),AO107+BF107,"" )</f>
        <v/>
      </c>
      <c r="Y107" s="30">
        <v>1</v>
      </c>
      <c r="Z107" s="65" t="s">
        <v>62</v>
      </c>
      <c r="AA107" s="30">
        <v>2002</v>
      </c>
      <c r="AB107" s="32">
        <f>U107</f>
        <v>5.47</v>
      </c>
      <c r="AC107" s="30"/>
      <c r="AD107" s="50">
        <v>2002</v>
      </c>
      <c r="AE107" s="31"/>
      <c r="AF107" s="32"/>
      <c r="AG107" s="31"/>
      <c r="AH107" s="66"/>
      <c r="AI107" s="31"/>
      <c r="AJ107" s="66"/>
      <c r="AK107" s="31"/>
      <c r="AL107" s="66"/>
      <c r="AM107" s="31">
        <v>2.09</v>
      </c>
      <c r="AN107" s="65" t="s">
        <v>62</v>
      </c>
      <c r="AO107" s="31"/>
      <c r="AP107" s="33">
        <v>2002</v>
      </c>
      <c r="AQ107" s="65" t="s">
        <v>62</v>
      </c>
      <c r="AR107" s="31">
        <v>2.09</v>
      </c>
      <c r="AS107" s="90">
        <v>2002</v>
      </c>
      <c r="AT107" s="97" t="s">
        <v>62</v>
      </c>
      <c r="AU107" s="65" t="s">
        <v>63</v>
      </c>
      <c r="AV107" s="30"/>
      <c r="AW107" s="30"/>
      <c r="AX107" s="30"/>
      <c r="AY107" s="30"/>
      <c r="AZ107" s="30"/>
      <c r="BA107" s="30"/>
      <c r="BB107" s="30"/>
      <c r="BC107" s="30"/>
      <c r="BD107" s="30">
        <v>3.38</v>
      </c>
      <c r="BE107" s="30" t="s">
        <v>62</v>
      </c>
      <c r="BF107" s="30">
        <v>3.38</v>
      </c>
      <c r="BG107" s="30" t="s">
        <v>62</v>
      </c>
      <c r="BH107" s="30">
        <v>2002</v>
      </c>
      <c r="BI107" s="30" t="s">
        <v>63</v>
      </c>
      <c r="BJ107" s="30"/>
      <c r="BK107" s="30">
        <f t="shared" si="10"/>
        <v>3.38</v>
      </c>
      <c r="BL107" s="30" t="s">
        <v>62</v>
      </c>
      <c r="BM107" s="30">
        <v>2002</v>
      </c>
    </row>
    <row r="108" spans="1:65">
      <c r="A108" s="26" t="s">
        <v>243</v>
      </c>
      <c r="B108" s="27">
        <v>59</v>
      </c>
      <c r="C108" s="34">
        <v>1</v>
      </c>
      <c r="D108" s="34">
        <v>7</v>
      </c>
      <c r="E108" s="34">
        <v>17</v>
      </c>
      <c r="F108" s="34">
        <v>1</v>
      </c>
      <c r="G108" s="34">
        <v>1</v>
      </c>
      <c r="H108" s="34" t="s">
        <v>243</v>
      </c>
      <c r="I108" s="31"/>
      <c r="J108" s="30"/>
      <c r="K108" s="30"/>
      <c r="L108" s="31">
        <v>8</v>
      </c>
      <c r="M108" s="30" t="s">
        <v>60</v>
      </c>
      <c r="N108" s="73" t="s">
        <v>70</v>
      </c>
      <c r="O108" s="31">
        <v>10</v>
      </c>
      <c r="P108" s="30" t="s">
        <v>60</v>
      </c>
      <c r="Q108" s="73" t="s">
        <v>70</v>
      </c>
      <c r="R108" s="31">
        <f>IF(AND(AK108&gt;0, BB108&gt;0),AK108+BB108,"" )</f>
        <v>12.66</v>
      </c>
      <c r="S108" s="30">
        <v>1</v>
      </c>
      <c r="T108" s="65" t="s">
        <v>62</v>
      </c>
      <c r="U108" s="32">
        <f t="shared" si="13"/>
        <v>11.469999999999999</v>
      </c>
      <c r="V108" s="30"/>
      <c r="W108" s="66" t="s">
        <v>62</v>
      </c>
      <c r="X108" s="32" t="str">
        <f>IF(AND(AO108&gt;0, BF108&gt;0),AO108+BF108,"" )</f>
        <v/>
      </c>
      <c r="Y108" s="30">
        <v>1</v>
      </c>
      <c r="Z108" s="66" t="s">
        <v>62</v>
      </c>
      <c r="AA108" s="30">
        <v>2005</v>
      </c>
      <c r="AB108" s="32">
        <f>U108</f>
        <v>11.469999999999999</v>
      </c>
      <c r="AC108" s="32"/>
      <c r="AD108" s="50">
        <v>2005</v>
      </c>
      <c r="AE108" s="31"/>
      <c r="AF108" s="32"/>
      <c r="AG108" s="31"/>
      <c r="AH108" s="66"/>
      <c r="AI108" s="31"/>
      <c r="AJ108" s="66"/>
      <c r="AK108" s="31">
        <v>11.33</v>
      </c>
      <c r="AL108" s="66" t="s">
        <v>62</v>
      </c>
      <c r="AM108" s="31">
        <v>9.8699999999999992</v>
      </c>
      <c r="AN108" s="66"/>
      <c r="AO108" s="31"/>
      <c r="AP108" s="33">
        <v>2005</v>
      </c>
      <c r="AQ108" s="66" t="s">
        <v>62</v>
      </c>
      <c r="AR108" s="31">
        <v>9.8699999999999992</v>
      </c>
      <c r="AS108" s="90">
        <v>2005</v>
      </c>
      <c r="AT108" s="98" t="s">
        <v>62</v>
      </c>
      <c r="AU108" s="65"/>
      <c r="AV108" s="30"/>
      <c r="AW108" s="30"/>
      <c r="AX108" s="30"/>
      <c r="AY108" s="30"/>
      <c r="AZ108" s="30">
        <v>1.43</v>
      </c>
      <c r="BA108" s="30" t="s">
        <v>67</v>
      </c>
      <c r="BB108" s="30">
        <v>1.33</v>
      </c>
      <c r="BC108" s="30" t="s">
        <v>67</v>
      </c>
      <c r="BD108" s="30">
        <v>1.6</v>
      </c>
      <c r="BE108" s="32" t="s">
        <v>67</v>
      </c>
      <c r="BF108" s="30">
        <v>5.24</v>
      </c>
      <c r="BG108" s="32" t="s">
        <v>67</v>
      </c>
      <c r="BH108" s="30">
        <v>2009</v>
      </c>
      <c r="BI108" s="30"/>
      <c r="BJ108" s="30"/>
      <c r="BK108" s="30">
        <f t="shared" si="10"/>
        <v>1.5999999999999996</v>
      </c>
      <c r="BL108" s="32" t="s">
        <v>67</v>
      </c>
      <c r="BM108" s="30">
        <v>2009</v>
      </c>
    </row>
    <row r="109" spans="1:65">
      <c r="A109" s="26" t="s">
        <v>244</v>
      </c>
      <c r="B109" s="27">
        <v>61</v>
      </c>
      <c r="C109" s="34">
        <v>1</v>
      </c>
      <c r="D109" s="34">
        <v>7</v>
      </c>
      <c r="E109" s="34">
        <v>58</v>
      </c>
      <c r="F109" s="34"/>
      <c r="G109" s="34"/>
      <c r="H109" s="34"/>
      <c r="I109" s="31"/>
      <c r="J109" s="30"/>
      <c r="K109" s="30"/>
      <c r="L109" s="31"/>
      <c r="M109" s="30"/>
      <c r="N109" s="73"/>
      <c r="O109" s="31"/>
      <c r="P109" s="30"/>
      <c r="Q109" s="77"/>
      <c r="R109" s="31" t="str">
        <f>IF(AND(AK109&gt;0, BB109&gt;0),AK109+BB109,"" )</f>
        <v/>
      </c>
      <c r="S109" s="33"/>
      <c r="T109" s="82"/>
      <c r="U109" s="31">
        <f t="shared" si="13"/>
        <v>2.46</v>
      </c>
      <c r="V109" s="33"/>
      <c r="W109" s="83" t="s">
        <v>245</v>
      </c>
      <c r="X109" s="31">
        <f>IF(AND(AO109&gt;0, BF109&gt;0),AO109+BF109,"" )</f>
        <v>7.0200000000000005</v>
      </c>
      <c r="Y109" s="33"/>
      <c r="Z109" s="83" t="s">
        <v>245</v>
      </c>
      <c r="AA109" s="30">
        <v>2010</v>
      </c>
      <c r="AB109" s="32">
        <f t="shared" si="11"/>
        <v>7.0200000000000005</v>
      </c>
      <c r="AC109" s="33"/>
      <c r="AD109" s="50">
        <v>2010</v>
      </c>
      <c r="AE109" s="33"/>
      <c r="AF109" s="30"/>
      <c r="AG109" s="33"/>
      <c r="AH109" s="65"/>
      <c r="AI109" s="33"/>
      <c r="AJ109" s="65"/>
      <c r="AK109" s="33"/>
      <c r="AL109" s="65"/>
      <c r="AM109" s="33">
        <v>0.91</v>
      </c>
      <c r="AN109" s="65" t="s">
        <v>245</v>
      </c>
      <c r="AO109" s="33">
        <v>4.4400000000000004</v>
      </c>
      <c r="AP109" s="33">
        <v>2010</v>
      </c>
      <c r="AQ109" s="65" t="s">
        <v>245</v>
      </c>
      <c r="AR109" s="33">
        <v>4.4400000000000004</v>
      </c>
      <c r="AS109" s="90">
        <v>2010</v>
      </c>
      <c r="AT109" s="97" t="s">
        <v>245</v>
      </c>
      <c r="AU109" s="65"/>
      <c r="AV109" s="30"/>
      <c r="AW109" s="30"/>
      <c r="AX109" s="30"/>
      <c r="AY109" s="30"/>
      <c r="AZ109" s="30">
        <v>1.74</v>
      </c>
      <c r="BA109" s="30" t="s">
        <v>67</v>
      </c>
      <c r="BB109" s="30">
        <v>1.89</v>
      </c>
      <c r="BC109" s="30" t="s">
        <v>67</v>
      </c>
      <c r="BD109" s="30">
        <v>1.55</v>
      </c>
      <c r="BE109" s="30" t="s">
        <v>67</v>
      </c>
      <c r="BF109" s="30">
        <v>2.58</v>
      </c>
      <c r="BG109" s="30" t="s">
        <v>67</v>
      </c>
      <c r="BH109" s="30">
        <v>2010</v>
      </c>
      <c r="BI109" s="30"/>
      <c r="BJ109" s="30"/>
      <c r="BK109" s="30">
        <f t="shared" si="10"/>
        <v>2.58</v>
      </c>
      <c r="BL109" s="30" t="s">
        <v>67</v>
      </c>
      <c r="BM109" s="30">
        <v>2010</v>
      </c>
    </row>
    <row r="110" spans="1:65">
      <c r="A110" s="26" t="s">
        <v>246</v>
      </c>
      <c r="B110" s="27">
        <v>443</v>
      </c>
      <c r="C110" s="30"/>
      <c r="D110" s="30"/>
      <c r="E110" s="30"/>
      <c r="F110" s="30"/>
      <c r="G110" s="30"/>
      <c r="H110" s="30"/>
      <c r="I110" s="31"/>
      <c r="J110" s="30"/>
      <c r="K110" s="30"/>
      <c r="L110" s="31"/>
      <c r="M110" s="30"/>
      <c r="N110" s="73"/>
      <c r="O110" s="31"/>
      <c r="P110" s="30"/>
      <c r="Q110" s="77"/>
      <c r="R110" s="31"/>
      <c r="S110" s="33"/>
      <c r="T110" s="82"/>
      <c r="U110" s="31"/>
      <c r="V110" s="33"/>
      <c r="W110" s="82"/>
      <c r="X110" s="31"/>
      <c r="Y110" s="33"/>
      <c r="Z110" s="82"/>
      <c r="AA110" s="30"/>
      <c r="AB110" s="32"/>
      <c r="AC110" s="33"/>
      <c r="AD110" s="50"/>
      <c r="AE110" s="33"/>
      <c r="AF110" s="30"/>
      <c r="AG110" s="33"/>
      <c r="AH110" s="65"/>
      <c r="AI110" s="33"/>
      <c r="AJ110" s="65"/>
      <c r="AK110" s="33"/>
      <c r="AL110" s="65"/>
      <c r="AM110" s="33"/>
      <c r="AN110" s="65"/>
      <c r="AO110" s="33"/>
      <c r="AP110" s="33"/>
      <c r="AQ110" s="65"/>
      <c r="AR110" s="33"/>
      <c r="AS110" s="90"/>
      <c r="AT110" s="97"/>
      <c r="AU110" s="65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 t="str">
        <f t="shared" si="10"/>
        <v/>
      </c>
      <c r="BL110" s="30"/>
      <c r="BM110" s="30"/>
    </row>
    <row r="111" spans="1:65">
      <c r="A111" s="26" t="s">
        <v>247</v>
      </c>
      <c r="B111" s="27">
        <v>444</v>
      </c>
      <c r="C111" s="38">
        <v>1</v>
      </c>
      <c r="D111" s="38">
        <v>6</v>
      </c>
      <c r="E111" s="38">
        <v>97</v>
      </c>
      <c r="F111" s="38">
        <v>3</v>
      </c>
      <c r="G111" s="38">
        <v>3</v>
      </c>
      <c r="H111" s="38" t="s">
        <v>247</v>
      </c>
      <c r="I111" s="31"/>
      <c r="J111" s="30"/>
      <c r="K111" s="30"/>
      <c r="L111" s="31">
        <v>13</v>
      </c>
      <c r="M111" s="30" t="s">
        <v>60</v>
      </c>
      <c r="N111" s="73"/>
      <c r="O111" s="31">
        <f>IF(AND(AI111&gt;0, AZ111&gt;0),AI111+AZ111,"" )</f>
        <v>13.02</v>
      </c>
      <c r="P111" s="30">
        <v>1</v>
      </c>
      <c r="Q111" s="73" t="s">
        <v>129</v>
      </c>
      <c r="R111" s="31">
        <f>IF(AND(AK111&gt;0, BB111&gt;0),AK111+BB111,"" )</f>
        <v>15.8</v>
      </c>
      <c r="S111" s="30">
        <v>1</v>
      </c>
      <c r="T111" s="65" t="s">
        <v>129</v>
      </c>
      <c r="U111" s="32">
        <f>IF(AND(AM111&gt;0, BD111&gt;0),AM111+BD111,"" )</f>
        <v>13.290000000000001</v>
      </c>
      <c r="V111" s="30"/>
      <c r="W111" s="65" t="s">
        <v>129</v>
      </c>
      <c r="X111" s="32">
        <f>IF(AND(AO111&gt;0, BF111&gt;0),AO111+BF111,"" )</f>
        <v>16.16</v>
      </c>
      <c r="Y111" s="30">
        <v>1</v>
      </c>
      <c r="Z111" s="65" t="s">
        <v>129</v>
      </c>
      <c r="AA111" s="30">
        <v>2008</v>
      </c>
      <c r="AB111" s="32">
        <f t="shared" si="11"/>
        <v>16.16</v>
      </c>
      <c r="AC111" s="30"/>
      <c r="AD111" s="50">
        <v>2008</v>
      </c>
      <c r="AE111" s="31"/>
      <c r="AF111" s="32"/>
      <c r="AG111" s="31"/>
      <c r="AH111" s="66"/>
      <c r="AI111" s="31">
        <v>9.59</v>
      </c>
      <c r="AJ111" s="65" t="s">
        <v>129</v>
      </c>
      <c r="AK111" s="31">
        <v>11.82</v>
      </c>
      <c r="AL111" s="65" t="s">
        <v>129</v>
      </c>
      <c r="AM111" s="31">
        <v>9.9</v>
      </c>
      <c r="AN111" s="65" t="s">
        <v>129</v>
      </c>
      <c r="AO111" s="31">
        <v>12.27</v>
      </c>
      <c r="AP111" s="33">
        <v>2008</v>
      </c>
      <c r="AQ111" s="65" t="s">
        <v>130</v>
      </c>
      <c r="AR111" s="31">
        <v>12.27</v>
      </c>
      <c r="AS111" s="90">
        <v>2008</v>
      </c>
      <c r="AT111" s="97" t="s">
        <v>130</v>
      </c>
      <c r="AU111" s="65"/>
      <c r="AV111" s="30"/>
      <c r="AW111" s="30"/>
      <c r="AX111" s="30"/>
      <c r="AY111" s="30"/>
      <c r="AZ111" s="30">
        <v>3.43</v>
      </c>
      <c r="BA111" s="30" t="s">
        <v>129</v>
      </c>
      <c r="BB111" s="30">
        <v>3.98</v>
      </c>
      <c r="BC111" s="30" t="s">
        <v>129</v>
      </c>
      <c r="BD111" s="30">
        <v>3.39</v>
      </c>
      <c r="BE111" s="30" t="s">
        <v>129</v>
      </c>
      <c r="BF111" s="30">
        <v>3.89</v>
      </c>
      <c r="BG111" s="30" t="s">
        <v>129</v>
      </c>
      <c r="BH111" s="30">
        <v>2008</v>
      </c>
      <c r="BI111" s="53"/>
      <c r="BJ111" s="53"/>
      <c r="BK111" s="30">
        <f t="shared" si="10"/>
        <v>3.8900000000000006</v>
      </c>
      <c r="BL111" s="30" t="s">
        <v>129</v>
      </c>
      <c r="BM111" s="30">
        <v>2008</v>
      </c>
    </row>
    <row r="112" spans="1:65">
      <c r="A112" s="26" t="s">
        <v>248</v>
      </c>
      <c r="B112" s="27">
        <v>445</v>
      </c>
      <c r="C112" s="37">
        <v>1</v>
      </c>
      <c r="D112" s="37">
        <v>1</v>
      </c>
      <c r="E112" s="37">
        <v>98</v>
      </c>
      <c r="F112" s="37">
        <v>4</v>
      </c>
      <c r="G112" s="37">
        <v>3</v>
      </c>
      <c r="H112" s="37" t="s">
        <v>249</v>
      </c>
      <c r="I112" s="31">
        <v>20.186</v>
      </c>
      <c r="J112" s="30">
        <v>1</v>
      </c>
      <c r="K112" s="30" t="s">
        <v>96</v>
      </c>
      <c r="L112" s="31">
        <v>19.135000000000002</v>
      </c>
      <c r="M112" s="30">
        <v>1</v>
      </c>
      <c r="N112" s="73" t="s">
        <v>96</v>
      </c>
      <c r="O112" s="31">
        <v>20.756</v>
      </c>
      <c r="P112" s="30">
        <v>1</v>
      </c>
      <c r="Q112" s="73" t="s">
        <v>96</v>
      </c>
      <c r="R112" s="31">
        <v>19.782</v>
      </c>
      <c r="S112" s="30">
        <v>1</v>
      </c>
      <c r="T112" s="65" t="s">
        <v>96</v>
      </c>
      <c r="U112" s="32">
        <v>22.997</v>
      </c>
      <c r="V112" s="30"/>
      <c r="W112" s="65" t="s">
        <v>96</v>
      </c>
      <c r="X112" s="32">
        <v>20.648</v>
      </c>
      <c r="Y112" s="30">
        <v>1</v>
      </c>
      <c r="Z112" s="65" t="s">
        <v>96</v>
      </c>
      <c r="AA112" s="30">
        <v>2007</v>
      </c>
      <c r="AB112" s="32">
        <f t="shared" si="11"/>
        <v>20.648</v>
      </c>
      <c r="AC112" s="30"/>
      <c r="AD112" s="50">
        <v>2007</v>
      </c>
      <c r="AE112" s="31">
        <f>IF(AND(I112&gt;0, AV112&gt;0),I112-AV112,"" )</f>
        <v>15.574999999999999</v>
      </c>
      <c r="AF112" s="32"/>
      <c r="AG112" s="31">
        <f>IF(AND(L112&gt;0, AX112&gt;0),L112-AX112,"" )</f>
        <v>14.152000000000001</v>
      </c>
      <c r="AH112" s="65" t="s">
        <v>96</v>
      </c>
      <c r="AI112" s="31">
        <f>IF(AND(O112&gt;0, AZ112&gt;0),O112-AZ112,"" )</f>
        <v>15.614000000000001</v>
      </c>
      <c r="AJ112" s="65" t="s">
        <v>96</v>
      </c>
      <c r="AK112" s="31">
        <f>IF(AND(R112&gt;0, BB112&gt;0),R112-BB112,"" )</f>
        <v>14.559000000000001</v>
      </c>
      <c r="AL112" s="65" t="s">
        <v>96</v>
      </c>
      <c r="AM112" s="31">
        <f>IF(AND(U112&gt;0, BD112&gt;0),U112-BD112,"" )</f>
        <v>16.062000000000001</v>
      </c>
      <c r="AN112" s="65" t="s">
        <v>96</v>
      </c>
      <c r="AO112" s="31">
        <f>X112-BF112</f>
        <v>14.292</v>
      </c>
      <c r="AP112" s="33">
        <v>2007</v>
      </c>
      <c r="AQ112" s="65" t="s">
        <v>96</v>
      </c>
      <c r="AR112" s="31">
        <v>14.29</v>
      </c>
      <c r="AS112" s="90">
        <v>2007</v>
      </c>
      <c r="AT112" s="97" t="s">
        <v>96</v>
      </c>
      <c r="AU112" s="65"/>
      <c r="AV112" s="30">
        <v>4.6109999999999998</v>
      </c>
      <c r="AW112" s="30" t="s">
        <v>96</v>
      </c>
      <c r="AX112" s="30">
        <v>4.9829999999999997</v>
      </c>
      <c r="AY112" s="30" t="s">
        <v>96</v>
      </c>
      <c r="AZ112" s="30">
        <v>5.1420000000000003</v>
      </c>
      <c r="BA112" s="30" t="s">
        <v>96</v>
      </c>
      <c r="BB112" s="30">
        <v>5.2229999999999999</v>
      </c>
      <c r="BC112" s="30" t="s">
        <v>96</v>
      </c>
      <c r="BD112" s="30">
        <v>6.9349999999999996</v>
      </c>
      <c r="BE112" s="30" t="s">
        <v>96</v>
      </c>
      <c r="BF112" s="30">
        <v>6.3559999999999999</v>
      </c>
      <c r="BG112" s="30" t="s">
        <v>96</v>
      </c>
      <c r="BH112" s="30">
        <v>2007</v>
      </c>
      <c r="BI112" s="30"/>
      <c r="BJ112" s="30"/>
      <c r="BK112" s="30">
        <f t="shared" si="10"/>
        <v>6.3580000000000005</v>
      </c>
      <c r="BL112" s="30" t="s">
        <v>96</v>
      </c>
      <c r="BM112" s="30">
        <v>2007</v>
      </c>
    </row>
    <row r="113" spans="1:65">
      <c r="A113" s="26" t="s">
        <v>250</v>
      </c>
      <c r="B113" s="27">
        <v>346</v>
      </c>
      <c r="C113" s="28">
        <v>1</v>
      </c>
      <c r="D113" s="28">
        <v>3</v>
      </c>
      <c r="E113" s="28">
        <v>59</v>
      </c>
      <c r="F113" s="28">
        <v>4</v>
      </c>
      <c r="G113" s="28">
        <v>2</v>
      </c>
      <c r="H113" s="28" t="s">
        <v>251</v>
      </c>
      <c r="I113" s="31"/>
      <c r="J113" s="30"/>
      <c r="K113" s="30"/>
      <c r="L113" s="31" t="str">
        <f>IF(AND(AG113&gt;0, AX113&gt;0),AG113+AX113,"" )</f>
        <v/>
      </c>
      <c r="M113" s="30">
        <v>0</v>
      </c>
      <c r="N113" s="73"/>
      <c r="O113" s="31" t="str">
        <f>IF(AND(AI113&gt;0, AZ113&gt;0),AI113+AZ113,"" )</f>
        <v/>
      </c>
      <c r="P113" s="30">
        <v>0</v>
      </c>
      <c r="Q113" s="73"/>
      <c r="R113" s="31">
        <f>IF(AND(AK113&gt;0, BB113&gt;0),AK113+BB113,"" )</f>
        <v>4.4700000000000006</v>
      </c>
      <c r="S113" s="30">
        <v>1</v>
      </c>
      <c r="T113" s="65" t="s">
        <v>62</v>
      </c>
      <c r="U113" s="32">
        <f>IF(AND(AM113&gt;0, BD113&gt;0),AM113+BD113,"" )</f>
        <v>3.34</v>
      </c>
      <c r="V113" s="30"/>
      <c r="W113" s="65" t="s">
        <v>62</v>
      </c>
      <c r="X113" s="32">
        <f>IF(AND(AO113&gt;0, BF113&gt;0),AO113+BF113,"" )</f>
        <v>4.97</v>
      </c>
      <c r="Y113" s="30">
        <v>1</v>
      </c>
      <c r="Z113" s="65" t="s">
        <v>62</v>
      </c>
      <c r="AA113" s="30">
        <v>2009</v>
      </c>
      <c r="AB113" s="32">
        <f t="shared" si="11"/>
        <v>4.97</v>
      </c>
      <c r="AC113" s="30"/>
      <c r="AD113" s="50">
        <v>2009</v>
      </c>
      <c r="AE113" s="31"/>
      <c r="AF113" s="32"/>
      <c r="AG113" s="31"/>
      <c r="AH113" s="66"/>
      <c r="AI113" s="31"/>
      <c r="AJ113" s="66"/>
      <c r="AK113" s="31">
        <v>2.06</v>
      </c>
      <c r="AL113" s="66" t="s">
        <v>62</v>
      </c>
      <c r="AM113" s="31">
        <v>1.49</v>
      </c>
      <c r="AN113" s="66" t="s">
        <v>62</v>
      </c>
      <c r="AO113" s="31">
        <v>3.33</v>
      </c>
      <c r="AP113" s="33">
        <v>2009</v>
      </c>
      <c r="AQ113" s="65" t="s">
        <v>62</v>
      </c>
      <c r="AR113" s="31">
        <v>3.33</v>
      </c>
      <c r="AS113" s="90">
        <v>2009</v>
      </c>
      <c r="AT113" s="97" t="s">
        <v>62</v>
      </c>
      <c r="AU113" s="65" t="s">
        <v>112</v>
      </c>
      <c r="AV113" s="30"/>
      <c r="AW113" s="30"/>
      <c r="AX113" s="30"/>
      <c r="AY113" s="30"/>
      <c r="AZ113" s="30"/>
      <c r="BA113" s="30"/>
      <c r="BB113" s="30">
        <v>2.41</v>
      </c>
      <c r="BC113" s="30" t="s">
        <v>62</v>
      </c>
      <c r="BD113" s="30">
        <v>1.85</v>
      </c>
      <c r="BE113" s="30" t="s">
        <v>62</v>
      </c>
      <c r="BF113" s="30">
        <v>1.64</v>
      </c>
      <c r="BG113" s="30" t="s">
        <v>62</v>
      </c>
      <c r="BH113" s="30">
        <v>2009</v>
      </c>
      <c r="BI113" s="30" t="s">
        <v>63</v>
      </c>
      <c r="BJ113" s="30"/>
      <c r="BK113" s="30">
        <f t="shared" si="10"/>
        <v>1.6399999999999997</v>
      </c>
      <c r="BL113" s="30" t="s">
        <v>62</v>
      </c>
      <c r="BM113" s="30">
        <v>2009</v>
      </c>
    </row>
    <row r="114" spans="1:65" ht="17.25">
      <c r="A114" s="26" t="s">
        <v>252</v>
      </c>
      <c r="B114" s="27">
        <v>446</v>
      </c>
      <c r="C114" s="34">
        <v>1</v>
      </c>
      <c r="D114" s="34">
        <v>7</v>
      </c>
      <c r="E114" s="34">
        <v>99</v>
      </c>
      <c r="F114" s="34">
        <v>3</v>
      </c>
      <c r="G114" s="34">
        <v>3</v>
      </c>
      <c r="H114" s="34" t="s">
        <v>253</v>
      </c>
      <c r="I114" s="31"/>
      <c r="J114" s="30"/>
      <c r="K114" s="30"/>
      <c r="L114" s="31">
        <v>23</v>
      </c>
      <c r="M114" s="30" t="s">
        <v>60</v>
      </c>
      <c r="N114" s="73"/>
      <c r="O114" s="31"/>
      <c r="P114" s="30"/>
      <c r="Q114" s="73"/>
      <c r="R114" s="31">
        <f>IF(AND(AK114&gt;0, BB114&gt;0),AK114+BB114,"" )</f>
        <v>18.619999999999997</v>
      </c>
      <c r="S114" s="30">
        <v>1</v>
      </c>
      <c r="T114" s="66" t="s">
        <v>254</v>
      </c>
      <c r="U114" s="32">
        <f t="shared" ref="U114" si="14">IF(AND(AM114&gt;0, BD114&gt;0),AM114+BD114,"" )</f>
        <v>17.899999999999999</v>
      </c>
      <c r="V114" s="30"/>
      <c r="W114" s="66" t="s">
        <v>254</v>
      </c>
      <c r="X114" s="32"/>
      <c r="Y114" s="30">
        <v>1</v>
      </c>
      <c r="Z114" s="66" t="s">
        <v>254</v>
      </c>
      <c r="AA114" s="30">
        <v>2005</v>
      </c>
      <c r="AB114" s="32">
        <f>U114</f>
        <v>17.899999999999999</v>
      </c>
      <c r="AC114" s="30"/>
      <c r="AD114" s="50">
        <v>2005</v>
      </c>
      <c r="AE114" s="31"/>
      <c r="AF114" s="32"/>
      <c r="AG114" s="31"/>
      <c r="AH114" s="66"/>
      <c r="AI114" s="31"/>
      <c r="AJ114" s="66"/>
      <c r="AK114" s="31">
        <v>13.7</v>
      </c>
      <c r="AL114" s="66" t="s">
        <v>254</v>
      </c>
      <c r="AM114" s="31">
        <v>12.2</v>
      </c>
      <c r="AN114" s="66" t="s">
        <v>254</v>
      </c>
      <c r="AO114" s="31"/>
      <c r="AP114" s="33">
        <v>2005</v>
      </c>
      <c r="AQ114" s="66" t="s">
        <v>254</v>
      </c>
      <c r="AR114" s="31">
        <v>12.2</v>
      </c>
      <c r="AS114" s="90">
        <v>2005</v>
      </c>
      <c r="AT114" s="98" t="s">
        <v>254</v>
      </c>
      <c r="AU114" s="65"/>
      <c r="AV114" s="30"/>
      <c r="AW114" s="30"/>
      <c r="AX114" s="30"/>
      <c r="AY114" s="30"/>
      <c r="AZ114" s="30">
        <v>4.97</v>
      </c>
      <c r="BA114" s="30" t="s">
        <v>67</v>
      </c>
      <c r="BB114" s="30">
        <v>4.92</v>
      </c>
      <c r="BC114" s="30" t="s">
        <v>67</v>
      </c>
      <c r="BD114" s="30">
        <v>5.7</v>
      </c>
      <c r="BE114" s="55" t="s">
        <v>255</v>
      </c>
      <c r="BF114" s="30">
        <v>4.59</v>
      </c>
      <c r="BG114" s="30" t="s">
        <v>67</v>
      </c>
      <c r="BH114" s="30">
        <v>2009</v>
      </c>
      <c r="BI114" s="30"/>
      <c r="BJ114" s="30"/>
      <c r="BK114" s="30">
        <f t="shared" si="10"/>
        <v>5.6999999999999993</v>
      </c>
      <c r="BL114" s="30" t="s">
        <v>67</v>
      </c>
      <c r="BM114" s="30">
        <v>2009</v>
      </c>
    </row>
    <row r="115" spans="1:65">
      <c r="A115" s="26" t="s">
        <v>256</v>
      </c>
      <c r="B115" s="27">
        <v>63</v>
      </c>
      <c r="C115" s="28">
        <v>1</v>
      </c>
      <c r="D115" s="28">
        <v>3</v>
      </c>
      <c r="E115" s="28">
        <v>18</v>
      </c>
      <c r="F115" s="28">
        <v>1</v>
      </c>
      <c r="G115" s="28">
        <v>1</v>
      </c>
      <c r="H115" s="28" t="s">
        <v>257</v>
      </c>
      <c r="I115" s="31">
        <v>2.2000000000000002</v>
      </c>
      <c r="J115" s="30">
        <v>1</v>
      </c>
      <c r="K115" s="30" t="s">
        <v>70</v>
      </c>
      <c r="L115" s="31">
        <v>1.6</v>
      </c>
      <c r="M115" s="30">
        <v>1</v>
      </c>
      <c r="N115" s="73" t="s">
        <v>70</v>
      </c>
      <c r="O115" s="31">
        <f>IF(AND(AI115&gt;0, AZ115&gt;0),AI115+AZ115,"" )</f>
        <v>1.47</v>
      </c>
      <c r="P115" s="30">
        <v>1</v>
      </c>
      <c r="Q115" s="74" t="s">
        <v>66</v>
      </c>
      <c r="R115" s="31">
        <f>IF(AND(AK115&gt;0, BB115&gt;0),AK115+BB115,"" )</f>
        <v>1.57</v>
      </c>
      <c r="S115" s="30">
        <v>1</v>
      </c>
      <c r="T115" s="66" t="s">
        <v>66</v>
      </c>
      <c r="U115" s="32">
        <f>IF(AND(AM115&gt;0, BD115&gt;0),AM115+BD115,"" )</f>
        <v>1.27</v>
      </c>
      <c r="V115" s="30"/>
      <c r="W115" s="66" t="s">
        <v>66</v>
      </c>
      <c r="X115" s="32">
        <f>IF(AND(AO115&gt;0, BF115&gt;0),AO115+BF115,"" )</f>
        <v>1.53</v>
      </c>
      <c r="Y115" s="30">
        <v>1</v>
      </c>
      <c r="Z115" s="66" t="s">
        <v>66</v>
      </c>
      <c r="AA115" s="30">
        <v>2008</v>
      </c>
      <c r="AB115" s="32">
        <f t="shared" si="11"/>
        <v>1.53</v>
      </c>
      <c r="AC115" s="32"/>
      <c r="AD115" s="50">
        <v>2008</v>
      </c>
      <c r="AE115" s="31">
        <v>1.1000000000000001</v>
      </c>
      <c r="AF115" s="32" t="s">
        <v>70</v>
      </c>
      <c r="AG115" s="31">
        <v>0.5</v>
      </c>
      <c r="AH115" s="66" t="s">
        <v>70</v>
      </c>
      <c r="AI115" s="31">
        <v>0.46</v>
      </c>
      <c r="AJ115" s="66" t="s">
        <v>66</v>
      </c>
      <c r="AK115" s="31">
        <v>0.33</v>
      </c>
      <c r="AL115" s="66" t="s">
        <v>66</v>
      </c>
      <c r="AM115" s="31">
        <v>0.17</v>
      </c>
      <c r="AN115" s="66" t="s">
        <v>66</v>
      </c>
      <c r="AO115" s="31">
        <v>0.3</v>
      </c>
      <c r="AP115" s="33">
        <v>2008</v>
      </c>
      <c r="AQ115" s="66" t="s">
        <v>66</v>
      </c>
      <c r="AR115" s="31">
        <v>0.3</v>
      </c>
      <c r="AS115" s="90">
        <v>2008</v>
      </c>
      <c r="AT115" s="98" t="s">
        <v>66</v>
      </c>
      <c r="AU115" s="65"/>
      <c r="AV115" s="30">
        <v>1.1000000000000001</v>
      </c>
      <c r="AW115" s="30" t="s">
        <v>70</v>
      </c>
      <c r="AX115" s="30">
        <v>1.1000000000000001</v>
      </c>
      <c r="AY115" s="30" t="s">
        <v>70</v>
      </c>
      <c r="AZ115" s="30">
        <v>1.01</v>
      </c>
      <c r="BA115" s="32" t="s">
        <v>66</v>
      </c>
      <c r="BB115" s="30">
        <v>1.24</v>
      </c>
      <c r="BC115" s="32" t="s">
        <v>66</v>
      </c>
      <c r="BD115" s="30">
        <v>1.1000000000000001</v>
      </c>
      <c r="BE115" s="32" t="s">
        <v>66</v>
      </c>
      <c r="BF115" s="30">
        <v>1.23</v>
      </c>
      <c r="BG115" s="32" t="s">
        <v>66</v>
      </c>
      <c r="BH115" s="30">
        <v>2008</v>
      </c>
      <c r="BI115" s="30"/>
      <c r="BJ115" s="30"/>
      <c r="BK115" s="30">
        <f t="shared" si="10"/>
        <v>1.23</v>
      </c>
      <c r="BL115" s="32" t="s">
        <v>66</v>
      </c>
      <c r="BM115" s="30">
        <v>2008</v>
      </c>
    </row>
    <row r="116" spans="1:65">
      <c r="A116" s="26" t="s">
        <v>258</v>
      </c>
      <c r="B116" s="27">
        <v>65</v>
      </c>
      <c r="C116" s="30"/>
      <c r="D116" s="30"/>
      <c r="E116" s="30"/>
      <c r="F116" s="30"/>
      <c r="G116" s="30"/>
      <c r="H116" s="30"/>
      <c r="I116" s="31"/>
      <c r="J116" s="30"/>
      <c r="K116" s="30"/>
      <c r="L116" s="31"/>
      <c r="M116" s="30"/>
      <c r="N116" s="73"/>
      <c r="O116" s="31"/>
      <c r="P116" s="30"/>
      <c r="Q116" s="73"/>
      <c r="R116" s="31"/>
      <c r="S116" s="30"/>
      <c r="T116" s="65"/>
      <c r="U116" s="32"/>
      <c r="V116" s="30"/>
      <c r="W116" s="65"/>
      <c r="X116" s="32"/>
      <c r="Y116" s="30"/>
      <c r="Z116" s="65"/>
      <c r="AA116" s="30"/>
      <c r="AB116" s="32"/>
      <c r="AC116" s="30"/>
      <c r="AD116" s="50"/>
      <c r="AE116" s="33"/>
      <c r="AF116" s="30"/>
      <c r="AG116" s="33"/>
      <c r="AH116" s="65"/>
      <c r="AI116" s="33"/>
      <c r="AJ116" s="65"/>
      <c r="AK116" s="33"/>
      <c r="AL116" s="65"/>
      <c r="AM116" s="33"/>
      <c r="AN116" s="65"/>
      <c r="AO116" s="33"/>
      <c r="AP116" s="33"/>
      <c r="AQ116" s="65"/>
      <c r="AR116" s="33"/>
      <c r="AS116" s="90"/>
      <c r="AT116" s="97"/>
      <c r="AU116" s="65"/>
      <c r="AV116" s="30"/>
      <c r="AW116" s="30"/>
      <c r="AX116" s="30"/>
      <c r="AY116" s="30"/>
      <c r="AZ116" s="30">
        <v>1.88</v>
      </c>
      <c r="BA116" s="30" t="s">
        <v>67</v>
      </c>
      <c r="BB116" s="30">
        <v>2.78</v>
      </c>
      <c r="BC116" s="30" t="s">
        <v>67</v>
      </c>
      <c r="BD116" s="30">
        <v>6.05</v>
      </c>
      <c r="BE116" s="30" t="s">
        <v>67</v>
      </c>
      <c r="BF116" s="30">
        <v>3.6</v>
      </c>
      <c r="BG116" s="30" t="s">
        <v>67</v>
      </c>
      <c r="BH116" s="30">
        <v>2009</v>
      </c>
      <c r="BI116" s="30"/>
      <c r="BJ116" s="30"/>
      <c r="BK116" s="30" t="str">
        <f t="shared" si="10"/>
        <v/>
      </c>
      <c r="BL116" s="30" t="s">
        <v>67</v>
      </c>
      <c r="BM116" s="30">
        <v>2009</v>
      </c>
    </row>
    <row r="117" spans="1:65" ht="25.5">
      <c r="A117" s="26" t="s">
        <v>259</v>
      </c>
      <c r="B117" s="27">
        <v>347</v>
      </c>
      <c r="C117" s="41">
        <v>1</v>
      </c>
      <c r="D117" s="41">
        <v>4</v>
      </c>
      <c r="E117" s="36">
        <v>60</v>
      </c>
      <c r="F117" s="36">
        <v>3</v>
      </c>
      <c r="G117" s="36">
        <v>2</v>
      </c>
      <c r="H117" s="36" t="s">
        <v>259</v>
      </c>
      <c r="I117" s="31">
        <v>2</v>
      </c>
      <c r="J117" s="30">
        <v>1</v>
      </c>
      <c r="K117" s="30"/>
      <c r="L117" s="32">
        <f>IF(AND(AG117&gt;0, AX117&gt;0),AG117+AX117,"" )</f>
        <v>2.7</v>
      </c>
      <c r="M117" s="30">
        <v>1</v>
      </c>
      <c r="N117" s="73" t="s">
        <v>83</v>
      </c>
      <c r="O117" s="31">
        <f>IF(AND(AI117&gt;0, AZ117&gt;0),AI117+AZ117,"" )</f>
        <v>2</v>
      </c>
      <c r="P117" s="30">
        <v>1</v>
      </c>
      <c r="Q117" s="73" t="s">
        <v>83</v>
      </c>
      <c r="R117" s="31">
        <f>IF(AND(AK117&gt;0, BB117&gt;0),AK117+BB117,"" )</f>
        <v>2.4</v>
      </c>
      <c r="S117" s="30">
        <v>1</v>
      </c>
      <c r="T117" s="65" t="s">
        <v>83</v>
      </c>
      <c r="U117" s="32">
        <f>IF(AND(AM117&gt;0, BD117&gt;0),AM117+BD117,"" )</f>
        <v>2.6</v>
      </c>
      <c r="V117" s="30"/>
      <c r="W117" s="65" t="s">
        <v>83</v>
      </c>
      <c r="X117" s="32">
        <f>IF(AND(AO117&gt;0, BF117&gt;0),AO117+BF117,"" )</f>
        <v>3.3</v>
      </c>
      <c r="Y117" s="30">
        <v>1</v>
      </c>
      <c r="Z117" s="65" t="s">
        <v>83</v>
      </c>
      <c r="AA117" s="30">
        <v>2009</v>
      </c>
      <c r="AB117" s="32">
        <f t="shared" si="11"/>
        <v>3.3</v>
      </c>
      <c r="AC117" s="32"/>
      <c r="AD117" s="50">
        <v>2009</v>
      </c>
      <c r="AE117" s="31">
        <v>0.60000000000000009</v>
      </c>
      <c r="AF117" s="32" t="s">
        <v>70</v>
      </c>
      <c r="AG117" s="31">
        <v>1.2</v>
      </c>
      <c r="AH117" s="66" t="s">
        <v>101</v>
      </c>
      <c r="AI117" s="31">
        <v>0.8</v>
      </c>
      <c r="AJ117" s="66" t="s">
        <v>101</v>
      </c>
      <c r="AK117" s="31">
        <v>0.9</v>
      </c>
      <c r="AL117" s="66" t="s">
        <v>101</v>
      </c>
      <c r="AM117" s="31">
        <v>0.9</v>
      </c>
      <c r="AN117" s="66" t="s">
        <v>101</v>
      </c>
      <c r="AO117" s="31">
        <v>1.2</v>
      </c>
      <c r="AP117" s="33">
        <v>2009</v>
      </c>
      <c r="AQ117" s="66" t="s">
        <v>101</v>
      </c>
      <c r="AR117" s="31">
        <v>1.2</v>
      </c>
      <c r="AS117" s="90">
        <v>2009</v>
      </c>
      <c r="AT117" s="98" t="s">
        <v>101</v>
      </c>
      <c r="AU117" s="65"/>
      <c r="AV117" s="30">
        <v>1.4</v>
      </c>
      <c r="AW117" s="30" t="s">
        <v>70</v>
      </c>
      <c r="AX117" s="30">
        <v>1.5</v>
      </c>
      <c r="AY117" s="30" t="s">
        <v>102</v>
      </c>
      <c r="AZ117" s="30">
        <v>1.2</v>
      </c>
      <c r="BA117" s="30" t="s">
        <v>102</v>
      </c>
      <c r="BB117" s="30">
        <v>1.5</v>
      </c>
      <c r="BC117" s="30" t="s">
        <v>102</v>
      </c>
      <c r="BD117" s="30">
        <v>1.7</v>
      </c>
      <c r="BE117" s="30" t="s">
        <v>102</v>
      </c>
      <c r="BF117" s="30">
        <v>2.1</v>
      </c>
      <c r="BG117" s="30" t="s">
        <v>102</v>
      </c>
      <c r="BH117" s="30">
        <v>2009</v>
      </c>
      <c r="BI117" s="30" t="s">
        <v>102</v>
      </c>
      <c r="BJ117" s="30"/>
      <c r="BK117" s="30">
        <f t="shared" si="10"/>
        <v>2.0999999999999996</v>
      </c>
      <c r="BL117" s="30" t="s">
        <v>102</v>
      </c>
      <c r="BM117" s="30">
        <v>2009</v>
      </c>
    </row>
    <row r="118" spans="1:65">
      <c r="A118" s="26" t="s">
        <v>260</v>
      </c>
      <c r="B118" s="27">
        <v>351</v>
      </c>
      <c r="C118" s="28">
        <v>1</v>
      </c>
      <c r="D118" s="28">
        <v>3</v>
      </c>
      <c r="E118" s="28">
        <v>61</v>
      </c>
      <c r="F118" s="28">
        <v>2</v>
      </c>
      <c r="G118" s="28">
        <v>2</v>
      </c>
      <c r="H118" s="28" t="s">
        <v>260</v>
      </c>
      <c r="I118" s="31" t="str">
        <f>IF(AND(AE118&gt;0, AV118&gt;0),AE118+AV118,"" )</f>
        <v/>
      </c>
      <c r="J118" s="30"/>
      <c r="K118" s="30"/>
      <c r="L118" s="31" t="str">
        <f>IF(AND(AG118&gt;0, AX118&gt;0),AG118+AX118,"" )</f>
        <v/>
      </c>
      <c r="M118" s="30">
        <v>1</v>
      </c>
      <c r="N118" s="73"/>
      <c r="O118" s="31">
        <f>IF(AND(AI118&gt;0, AZ118&gt;0),AI118+AZ118,"" )</f>
        <v>5.05</v>
      </c>
      <c r="P118" s="30">
        <v>1</v>
      </c>
      <c r="Q118" s="73" t="s">
        <v>62</v>
      </c>
      <c r="R118" s="31">
        <f>IF(AND(AK118&gt;0, BB118&gt;0),AK118+BB118,"" )</f>
        <v>5.12</v>
      </c>
      <c r="S118" s="30">
        <v>1</v>
      </c>
      <c r="T118" s="65" t="s">
        <v>62</v>
      </c>
      <c r="U118" s="32">
        <f>IF(AND(AM118&gt;0, BD118&gt;0),AM118+BD118,"" )</f>
        <v>10.690000000000001</v>
      </c>
      <c r="V118" s="30"/>
      <c r="W118" s="65" t="s">
        <v>62</v>
      </c>
      <c r="X118" s="32">
        <f>IF(AND(AO118&gt;0, BF118&gt;0),AO118+BF118,"" )</f>
        <v>9.59</v>
      </c>
      <c r="Y118" s="30">
        <v>1</v>
      </c>
      <c r="Z118" s="65" t="s">
        <v>62</v>
      </c>
      <c r="AA118" s="30">
        <v>2009</v>
      </c>
      <c r="AB118" s="32">
        <f t="shared" si="11"/>
        <v>9.59</v>
      </c>
      <c r="AC118" s="30"/>
      <c r="AD118" s="50">
        <v>2009</v>
      </c>
      <c r="AE118" s="31"/>
      <c r="AF118" s="32"/>
      <c r="AG118" s="31"/>
      <c r="AH118" s="66"/>
      <c r="AI118" s="31">
        <v>1.39</v>
      </c>
      <c r="AJ118" s="66" t="s">
        <v>62</v>
      </c>
      <c r="AK118" s="31">
        <v>1.05</v>
      </c>
      <c r="AL118" s="66" t="s">
        <v>62</v>
      </c>
      <c r="AM118" s="31">
        <v>5.2</v>
      </c>
      <c r="AN118" s="66" t="s">
        <v>62</v>
      </c>
      <c r="AO118" s="31">
        <v>4.58</v>
      </c>
      <c r="AP118" s="33">
        <v>2009</v>
      </c>
      <c r="AQ118" s="65" t="s">
        <v>62</v>
      </c>
      <c r="AR118" s="31">
        <v>4.58</v>
      </c>
      <c r="AS118" s="90">
        <v>2009</v>
      </c>
      <c r="AT118" s="97" t="s">
        <v>62</v>
      </c>
      <c r="AU118" s="65" t="s">
        <v>112</v>
      </c>
      <c r="AV118" s="30"/>
      <c r="AW118" s="30"/>
      <c r="AX118" s="30"/>
      <c r="AY118" s="30"/>
      <c r="AZ118" s="30">
        <v>3.66</v>
      </c>
      <c r="BA118" s="30" t="s">
        <v>62</v>
      </c>
      <c r="BB118" s="30">
        <v>4.07</v>
      </c>
      <c r="BC118" s="30" t="s">
        <v>62</v>
      </c>
      <c r="BD118" s="30">
        <v>5.49</v>
      </c>
      <c r="BE118" s="30" t="s">
        <v>62</v>
      </c>
      <c r="BF118" s="30">
        <v>5.01</v>
      </c>
      <c r="BG118" s="30" t="s">
        <v>62</v>
      </c>
      <c r="BH118" s="30">
        <v>2009</v>
      </c>
      <c r="BI118" s="30" t="s">
        <v>63</v>
      </c>
      <c r="BJ118" s="30"/>
      <c r="BK118" s="30">
        <f t="shared" si="10"/>
        <v>5.01</v>
      </c>
      <c r="BL118" s="30" t="s">
        <v>62</v>
      </c>
      <c r="BM118" s="30">
        <v>2009</v>
      </c>
    </row>
    <row r="119" spans="1:65">
      <c r="A119" s="26" t="s">
        <v>261</v>
      </c>
      <c r="B119" s="27">
        <v>67</v>
      </c>
      <c r="C119" s="30"/>
      <c r="D119" s="30"/>
      <c r="E119" s="30"/>
      <c r="F119" s="30"/>
      <c r="G119" s="30"/>
      <c r="H119" s="30"/>
      <c r="I119" s="31"/>
      <c r="J119" s="30"/>
      <c r="K119" s="30"/>
      <c r="L119" s="31"/>
      <c r="M119" s="30"/>
      <c r="N119" s="73"/>
      <c r="O119" s="31"/>
      <c r="P119" s="30"/>
      <c r="Q119" s="73"/>
      <c r="R119" s="31"/>
      <c r="S119" s="30"/>
      <c r="T119" s="65"/>
      <c r="U119" s="32"/>
      <c r="V119" s="30"/>
      <c r="W119" s="65"/>
      <c r="X119" s="32"/>
      <c r="Y119" s="30"/>
      <c r="Z119" s="65"/>
      <c r="AA119" s="30"/>
      <c r="AB119" s="32"/>
      <c r="AC119" s="30"/>
      <c r="AD119" s="50"/>
      <c r="AE119" s="33"/>
      <c r="AF119" s="30"/>
      <c r="AG119" s="33"/>
      <c r="AH119" s="65"/>
      <c r="AI119" s="33"/>
      <c r="AJ119" s="65"/>
      <c r="AK119" s="33"/>
      <c r="AL119" s="65"/>
      <c r="AM119" s="33"/>
      <c r="AN119" s="65"/>
      <c r="AO119" s="33"/>
      <c r="AP119" s="33"/>
      <c r="AQ119" s="65"/>
      <c r="AR119" s="33"/>
      <c r="AS119" s="90"/>
      <c r="AT119" s="97"/>
      <c r="AU119" s="65"/>
      <c r="AV119" s="30"/>
      <c r="AW119" s="30"/>
      <c r="AX119" s="30"/>
      <c r="AY119" s="30"/>
      <c r="AZ119" s="30">
        <v>2.72</v>
      </c>
      <c r="BA119" s="30" t="s">
        <v>67</v>
      </c>
      <c r="BB119" s="30">
        <v>2.0699999999999998</v>
      </c>
      <c r="BC119" s="30" t="s">
        <v>67</v>
      </c>
      <c r="BD119" s="30">
        <v>2.85</v>
      </c>
      <c r="BE119" s="30" t="s">
        <v>67</v>
      </c>
      <c r="BF119" s="30">
        <v>2.68</v>
      </c>
      <c r="BG119" s="30" t="s">
        <v>67</v>
      </c>
      <c r="BH119" s="30">
        <v>2009</v>
      </c>
      <c r="BI119" s="30"/>
      <c r="BJ119" s="30"/>
      <c r="BK119" s="30" t="str">
        <f t="shared" si="10"/>
        <v/>
      </c>
      <c r="BL119" s="30" t="s">
        <v>67</v>
      </c>
      <c r="BM119" s="30">
        <v>2009</v>
      </c>
    </row>
    <row r="120" spans="1:65">
      <c r="A120" s="26" t="s">
        <v>262</v>
      </c>
      <c r="B120" s="27">
        <v>447</v>
      </c>
      <c r="C120" s="38">
        <v>1</v>
      </c>
      <c r="D120" s="38">
        <v>6</v>
      </c>
      <c r="E120" s="38">
        <v>100</v>
      </c>
      <c r="F120" s="38">
        <v>4</v>
      </c>
      <c r="G120" s="38">
        <v>3</v>
      </c>
      <c r="H120" s="38" t="s">
        <v>262</v>
      </c>
      <c r="I120" s="31"/>
      <c r="J120" s="30"/>
      <c r="K120" s="30"/>
      <c r="L120" s="31"/>
      <c r="M120" s="30">
        <v>0</v>
      </c>
      <c r="N120" s="73"/>
      <c r="O120" s="31">
        <f>IF(AND(AI120&gt;0, AZ120&gt;0),AI120+AZ120,"" )</f>
        <v>16.11</v>
      </c>
      <c r="P120" s="30">
        <v>1</v>
      </c>
      <c r="Q120" s="73" t="s">
        <v>129</v>
      </c>
      <c r="R120" s="31">
        <f>IF(AND(AK120&gt;0, BB120&gt;0),AK120+BB120,"" )</f>
        <v>16.86</v>
      </c>
      <c r="S120" s="30">
        <v>1</v>
      </c>
      <c r="T120" s="65" t="s">
        <v>129</v>
      </c>
      <c r="U120" s="32">
        <f>IF(AND(AM120&gt;0, BD120&gt;0),AM120+BD120,"" )</f>
        <v>18.48</v>
      </c>
      <c r="V120" s="30"/>
      <c r="W120" s="65" t="s">
        <v>129</v>
      </c>
      <c r="X120" s="32">
        <f>IF(AND(AO120&gt;0, BF120&gt;0),AO120+BF120,"" )</f>
        <v>18.86</v>
      </c>
      <c r="Y120" s="30">
        <v>1</v>
      </c>
      <c r="Z120" s="65" t="s">
        <v>129</v>
      </c>
      <c r="AA120" s="30">
        <v>2008</v>
      </c>
      <c r="AB120" s="32">
        <f t="shared" si="11"/>
        <v>18.86</v>
      </c>
      <c r="AC120" s="30"/>
      <c r="AD120" s="50">
        <v>2008</v>
      </c>
      <c r="AE120" s="31"/>
      <c r="AF120" s="32"/>
      <c r="AG120" s="31"/>
      <c r="AH120" s="66"/>
      <c r="AI120" s="31">
        <v>13.06</v>
      </c>
      <c r="AJ120" s="65" t="s">
        <v>129</v>
      </c>
      <c r="AK120" s="31">
        <v>13.6</v>
      </c>
      <c r="AL120" s="65" t="s">
        <v>129</v>
      </c>
      <c r="AM120" s="31">
        <v>14.66</v>
      </c>
      <c r="AN120" s="65" t="s">
        <v>129</v>
      </c>
      <c r="AO120" s="31">
        <v>14.85</v>
      </c>
      <c r="AP120" s="33">
        <v>2008</v>
      </c>
      <c r="AQ120" s="65" t="s">
        <v>129</v>
      </c>
      <c r="AR120" s="31">
        <v>14.85</v>
      </c>
      <c r="AS120" s="90">
        <v>2008</v>
      </c>
      <c r="AT120" s="97" t="s">
        <v>129</v>
      </c>
      <c r="AU120" s="65"/>
      <c r="AV120" s="30"/>
      <c r="AW120" s="30"/>
      <c r="AX120" s="30"/>
      <c r="AY120" s="30"/>
      <c r="AZ120" s="30">
        <v>3.05</v>
      </c>
      <c r="BA120" s="30" t="s">
        <v>129</v>
      </c>
      <c r="BB120" s="30">
        <v>3.26</v>
      </c>
      <c r="BC120" s="30" t="s">
        <v>129</v>
      </c>
      <c r="BD120" s="30">
        <v>3.82</v>
      </c>
      <c r="BE120" s="30" t="s">
        <v>129</v>
      </c>
      <c r="BF120" s="30">
        <v>4.01</v>
      </c>
      <c r="BG120" s="30" t="s">
        <v>129</v>
      </c>
      <c r="BH120" s="30">
        <v>2008</v>
      </c>
      <c r="BI120" s="30"/>
      <c r="BJ120" s="30"/>
      <c r="BK120" s="30">
        <f t="shared" si="10"/>
        <v>4.01</v>
      </c>
      <c r="BL120" s="30" t="s">
        <v>129</v>
      </c>
      <c r="BM120" s="30">
        <v>2008</v>
      </c>
    </row>
    <row r="121" spans="1:65">
      <c r="A121" s="26" t="s">
        <v>263</v>
      </c>
      <c r="B121" s="27">
        <v>516</v>
      </c>
      <c r="C121" s="36">
        <v>1</v>
      </c>
      <c r="D121" s="36">
        <v>4</v>
      </c>
      <c r="E121" s="36">
        <v>154</v>
      </c>
      <c r="F121" s="36">
        <v>2</v>
      </c>
      <c r="G121" s="36">
        <v>6</v>
      </c>
      <c r="H121" s="36" t="s">
        <v>263</v>
      </c>
      <c r="I121" s="31"/>
      <c r="J121" s="30"/>
      <c r="K121" s="30"/>
      <c r="L121" s="31">
        <v>20</v>
      </c>
      <c r="M121" s="30" t="s">
        <v>60</v>
      </c>
      <c r="N121" s="73"/>
      <c r="O121" s="31" t="str">
        <f>IF(AND(AI121&gt;0, AZ121&gt;0),AI121+AZ121,"" )</f>
        <v/>
      </c>
      <c r="P121" s="30" t="s">
        <v>60</v>
      </c>
      <c r="Q121" s="73"/>
      <c r="R121" s="31">
        <v>28.96</v>
      </c>
      <c r="S121" s="30">
        <v>1</v>
      </c>
      <c r="T121" s="65"/>
      <c r="U121" s="32">
        <f>IF(AND(AM121&gt;0, BD121&gt;0),AM121+BD121,"" )</f>
        <v>22.84</v>
      </c>
      <c r="V121" s="30"/>
      <c r="W121" s="65"/>
      <c r="X121" s="32" t="str">
        <f>IF(AND(AO121&gt;0, BF121&gt;0),AO121+BF121,"" )</f>
        <v/>
      </c>
      <c r="Y121" s="30">
        <v>1</v>
      </c>
      <c r="Z121" s="65" t="s">
        <v>93</v>
      </c>
      <c r="AA121" s="30">
        <v>2005</v>
      </c>
      <c r="AB121" s="32">
        <f>U121</f>
        <v>22.84</v>
      </c>
      <c r="AC121" s="30"/>
      <c r="AD121" s="50">
        <v>2005</v>
      </c>
      <c r="AE121" s="31"/>
      <c r="AF121" s="32"/>
      <c r="AG121" s="31"/>
      <c r="AH121" s="66"/>
      <c r="AI121" s="31"/>
      <c r="AJ121" s="66"/>
      <c r="AK121" s="31">
        <v>7.4</v>
      </c>
      <c r="AL121" s="66"/>
      <c r="AM121" s="31">
        <v>9.6999999999999993</v>
      </c>
      <c r="AN121" s="66" t="s">
        <v>93</v>
      </c>
      <c r="AO121" s="31"/>
      <c r="AP121" s="33">
        <v>2005</v>
      </c>
      <c r="AQ121" s="65" t="s">
        <v>93</v>
      </c>
      <c r="AR121" s="31">
        <v>9.6999999999999993</v>
      </c>
      <c r="AS121" s="90">
        <v>2005</v>
      </c>
      <c r="AT121" s="97" t="s">
        <v>93</v>
      </c>
      <c r="AU121" s="65"/>
      <c r="AV121" s="30"/>
      <c r="AW121" s="30"/>
      <c r="AX121" s="30"/>
      <c r="AY121" s="30"/>
      <c r="AZ121" s="30">
        <v>13.43</v>
      </c>
      <c r="BA121" s="30" t="s">
        <v>67</v>
      </c>
      <c r="BB121" s="30">
        <v>19.07</v>
      </c>
      <c r="BC121" s="30" t="s">
        <v>67</v>
      </c>
      <c r="BD121" s="30">
        <v>13.14</v>
      </c>
      <c r="BE121" s="30" t="s">
        <v>67</v>
      </c>
      <c r="BF121" s="30">
        <v>15.91</v>
      </c>
      <c r="BG121" s="30" t="s">
        <v>67</v>
      </c>
      <c r="BH121" s="30">
        <v>2009</v>
      </c>
      <c r="BI121" s="30"/>
      <c r="BJ121" s="30"/>
      <c r="BK121" s="30">
        <f t="shared" si="10"/>
        <v>13.14</v>
      </c>
      <c r="BL121" s="30" t="s">
        <v>67</v>
      </c>
      <c r="BM121" s="30">
        <v>2009</v>
      </c>
    </row>
    <row r="122" spans="1:65">
      <c r="A122" s="26" t="s">
        <v>264</v>
      </c>
      <c r="B122" s="27">
        <v>71</v>
      </c>
      <c r="C122" s="34">
        <v>1</v>
      </c>
      <c r="D122" s="34">
        <v>7</v>
      </c>
      <c r="E122" s="34">
        <v>19</v>
      </c>
      <c r="F122" s="34">
        <v>1</v>
      </c>
      <c r="G122" s="34">
        <v>1</v>
      </c>
      <c r="H122" s="34" t="s">
        <v>264</v>
      </c>
      <c r="I122" s="31"/>
      <c r="J122" s="30"/>
      <c r="K122" s="30"/>
      <c r="L122" s="31">
        <v>1</v>
      </c>
      <c r="M122" s="30">
        <v>1</v>
      </c>
      <c r="N122" s="73"/>
      <c r="O122" s="31">
        <f>IF(AND(AI122&gt;0, AZ122&gt;0),AI122+AZ122,"" )</f>
        <v>2.8</v>
      </c>
      <c r="P122" s="30">
        <v>1</v>
      </c>
      <c r="Q122" s="73"/>
      <c r="R122" s="31">
        <v>2.2935999999999996</v>
      </c>
      <c r="S122" s="30">
        <v>1</v>
      </c>
      <c r="T122" s="65"/>
      <c r="U122" s="32">
        <f>IF(AND(AM122&gt;0, BD122&gt;0),AM122+BD122,"" )</f>
        <v>3.04</v>
      </c>
      <c r="V122" s="30"/>
      <c r="W122" s="65"/>
      <c r="X122" s="32" t="str">
        <f>IF(AND(AO122&gt;0, BF122&gt;0),AO122+BF122,"" )</f>
        <v/>
      </c>
      <c r="Y122" s="30">
        <v>1</v>
      </c>
      <c r="Z122" s="65" t="s">
        <v>93</v>
      </c>
      <c r="AA122" s="30">
        <v>2005</v>
      </c>
      <c r="AB122" s="32">
        <f>U122</f>
        <v>3.04</v>
      </c>
      <c r="AC122" s="30"/>
      <c r="AD122" s="50">
        <v>2005</v>
      </c>
      <c r="AE122" s="31"/>
      <c r="AF122" s="32"/>
      <c r="AG122" s="31">
        <v>1</v>
      </c>
      <c r="AH122" s="66"/>
      <c r="AI122" s="31">
        <v>0.8</v>
      </c>
      <c r="AJ122" s="66"/>
      <c r="AK122" s="31">
        <v>0.3</v>
      </c>
      <c r="AL122" s="66"/>
      <c r="AM122" s="31">
        <v>0.8</v>
      </c>
      <c r="AN122" s="66" t="s">
        <v>93</v>
      </c>
      <c r="AO122" s="31"/>
      <c r="AP122" s="33">
        <v>2005</v>
      </c>
      <c r="AQ122" s="65" t="s">
        <v>93</v>
      </c>
      <c r="AR122" s="31">
        <v>0.8</v>
      </c>
      <c r="AS122" s="90">
        <v>2005</v>
      </c>
      <c r="AT122" s="97" t="s">
        <v>93</v>
      </c>
      <c r="AU122" s="65"/>
      <c r="AV122" s="30"/>
      <c r="AW122" s="30"/>
      <c r="AX122" s="30"/>
      <c r="AY122" s="30"/>
      <c r="AZ122" s="30">
        <v>2</v>
      </c>
      <c r="BA122" s="30" t="s">
        <v>67</v>
      </c>
      <c r="BB122" s="30">
        <v>3.08</v>
      </c>
      <c r="BC122" s="30" t="s">
        <v>67</v>
      </c>
      <c r="BD122" s="30">
        <v>2.2400000000000002</v>
      </c>
      <c r="BE122" s="30" t="s">
        <v>67</v>
      </c>
      <c r="BF122" s="30">
        <v>1.57</v>
      </c>
      <c r="BG122" s="30" t="s">
        <v>67</v>
      </c>
      <c r="BH122" s="30">
        <v>2009</v>
      </c>
      <c r="BI122" s="30"/>
      <c r="BJ122" s="30"/>
      <c r="BK122" s="30">
        <f t="shared" si="10"/>
        <v>2.2400000000000002</v>
      </c>
      <c r="BL122" s="30" t="s">
        <v>67</v>
      </c>
      <c r="BM122" s="30">
        <v>2009</v>
      </c>
    </row>
    <row r="123" spans="1:65">
      <c r="A123" s="26" t="s">
        <v>265</v>
      </c>
      <c r="B123" s="27">
        <v>73</v>
      </c>
      <c r="C123" s="28">
        <v>1</v>
      </c>
      <c r="D123" s="28">
        <v>3</v>
      </c>
      <c r="E123" s="28">
        <v>20</v>
      </c>
      <c r="F123" s="28">
        <v>3</v>
      </c>
      <c r="G123" s="28">
        <v>1</v>
      </c>
      <c r="H123" s="28" t="s">
        <v>265</v>
      </c>
      <c r="I123" s="31">
        <f>IF(AND(AE123&gt;0, AV123&gt;0),AE123+AV123,"" )</f>
        <v>3.4</v>
      </c>
      <c r="J123" s="30">
        <v>1</v>
      </c>
      <c r="K123" s="30"/>
      <c r="L123" s="31">
        <f>IF(AND(AG123&gt;0, AX123&gt;0),AG123+AX123,"" )</f>
        <v>4.8</v>
      </c>
      <c r="M123" s="30">
        <v>1</v>
      </c>
      <c r="N123" s="73"/>
      <c r="O123" s="31">
        <f>IF(AND(AI123&gt;0, AZ123&gt;0),AI123+AZ123,"" )</f>
        <v>6</v>
      </c>
      <c r="P123" s="30">
        <v>1</v>
      </c>
      <c r="Q123" s="74" t="s">
        <v>62</v>
      </c>
      <c r="R123" s="31">
        <f>IF(AND(AK123&gt;0, BB123&gt;0),AK123+BB123,"" )</f>
        <v>7.1099999999999994</v>
      </c>
      <c r="S123" s="30">
        <v>1</v>
      </c>
      <c r="T123" s="65" t="s">
        <v>62</v>
      </c>
      <c r="U123" s="32">
        <f>IF(AND(AM123&gt;0, BD123&gt;0),AM123+BD123,"" )</f>
        <v>7.71</v>
      </c>
      <c r="V123" s="30"/>
      <c r="W123" s="65" t="s">
        <v>62</v>
      </c>
      <c r="X123" s="32">
        <f>IF(AND(AO123&gt;0, BF123&gt;0),AO123+BF123,"" )</f>
        <v>7.8</v>
      </c>
      <c r="Y123" s="30">
        <v>1</v>
      </c>
      <c r="Z123" s="65" t="s">
        <v>62</v>
      </c>
      <c r="AA123" s="30">
        <v>2009</v>
      </c>
      <c r="AB123" s="32">
        <f t="shared" si="11"/>
        <v>7.8</v>
      </c>
      <c r="AC123" s="30"/>
      <c r="AD123" s="50">
        <v>2009</v>
      </c>
      <c r="AE123" s="31">
        <v>1.9</v>
      </c>
      <c r="AF123" s="32" t="s">
        <v>70</v>
      </c>
      <c r="AG123" s="31">
        <v>2.9</v>
      </c>
      <c r="AH123" s="66" t="s">
        <v>70</v>
      </c>
      <c r="AI123" s="31">
        <v>4.0999999999999996</v>
      </c>
      <c r="AJ123" s="66" t="s">
        <v>70</v>
      </c>
      <c r="AK123" s="31">
        <v>5.09</v>
      </c>
      <c r="AL123" s="66" t="s">
        <v>62</v>
      </c>
      <c r="AM123" s="31">
        <v>5.5</v>
      </c>
      <c r="AN123" s="66" t="s">
        <v>62</v>
      </c>
      <c r="AO123" s="31">
        <v>5.64</v>
      </c>
      <c r="AP123" s="33">
        <v>2009</v>
      </c>
      <c r="AQ123" s="65" t="s">
        <v>62</v>
      </c>
      <c r="AR123" s="31">
        <v>5.64</v>
      </c>
      <c r="AS123" s="90">
        <v>2009</v>
      </c>
      <c r="AT123" s="97" t="s">
        <v>62</v>
      </c>
      <c r="AU123" s="65" t="s">
        <v>266</v>
      </c>
      <c r="AV123" s="30">
        <v>1.5</v>
      </c>
      <c r="AW123" s="30" t="s">
        <v>70</v>
      </c>
      <c r="AX123" s="30">
        <v>1.9</v>
      </c>
      <c r="AY123" s="30" t="s">
        <v>70</v>
      </c>
      <c r="AZ123" s="30">
        <v>1.9</v>
      </c>
      <c r="BA123" s="30" t="s">
        <v>70</v>
      </c>
      <c r="BB123" s="30">
        <v>2.02</v>
      </c>
      <c r="BC123" s="32" t="s">
        <v>62</v>
      </c>
      <c r="BD123" s="30">
        <v>2.21</v>
      </c>
      <c r="BE123" s="30" t="s">
        <v>62</v>
      </c>
      <c r="BF123" s="30">
        <v>2.16</v>
      </c>
      <c r="BG123" s="30" t="s">
        <v>62</v>
      </c>
      <c r="BH123" s="30">
        <v>2009</v>
      </c>
      <c r="BI123" s="30" t="s">
        <v>266</v>
      </c>
      <c r="BJ123" s="30"/>
      <c r="BK123" s="30">
        <f t="shared" si="10"/>
        <v>2.16</v>
      </c>
      <c r="BL123" s="30" t="s">
        <v>62</v>
      </c>
      <c r="BM123" s="30">
        <v>2009</v>
      </c>
    </row>
    <row r="124" spans="1:65">
      <c r="A124" s="26" t="s">
        <v>267</v>
      </c>
      <c r="B124" s="27">
        <v>261</v>
      </c>
      <c r="C124" s="37">
        <v>1</v>
      </c>
      <c r="D124" s="37">
        <v>1</v>
      </c>
      <c r="E124" s="37">
        <v>137</v>
      </c>
      <c r="F124" s="37">
        <v>3</v>
      </c>
      <c r="G124" s="37">
        <v>4</v>
      </c>
      <c r="H124" s="37" t="s">
        <v>268</v>
      </c>
      <c r="I124" s="31">
        <v>1.734</v>
      </c>
      <c r="J124" s="30">
        <v>1</v>
      </c>
      <c r="K124" s="30" t="s">
        <v>96</v>
      </c>
      <c r="L124" s="31">
        <v>3.258</v>
      </c>
      <c r="M124" s="30">
        <v>1</v>
      </c>
      <c r="N124" s="73" t="s">
        <v>96</v>
      </c>
      <c r="O124" s="31">
        <v>4.3280000000000003</v>
      </c>
      <c r="P124" s="30">
        <v>1</v>
      </c>
      <c r="Q124" s="73" t="s">
        <v>96</v>
      </c>
      <c r="R124" s="31">
        <v>5.3</v>
      </c>
      <c r="S124" s="30">
        <v>1</v>
      </c>
      <c r="T124" s="65" t="s">
        <v>96</v>
      </c>
      <c r="U124" s="32">
        <v>6.8540000000000001</v>
      </c>
      <c r="V124" s="30"/>
      <c r="W124" s="65" t="s">
        <v>96</v>
      </c>
      <c r="X124" s="32">
        <v>8.42</v>
      </c>
      <c r="Y124" s="30">
        <v>1</v>
      </c>
      <c r="Z124" s="65" t="s">
        <v>80</v>
      </c>
      <c r="AA124" s="30">
        <v>2008</v>
      </c>
      <c r="AB124" s="32">
        <f t="shared" si="11"/>
        <v>8.42</v>
      </c>
      <c r="AC124" s="30"/>
      <c r="AD124" s="50">
        <v>2008</v>
      </c>
      <c r="AE124" s="31">
        <f>IF(AND(I124&gt;0, AV124&gt;0),I124-AV124,"" )</f>
        <v>0.85799999999999998</v>
      </c>
      <c r="AF124" s="30" t="s">
        <v>96</v>
      </c>
      <c r="AG124" s="31">
        <f>IF(AND(L124&gt;0, AX124&gt;0),L124-AX124,"" )</f>
        <v>1.4770000000000001</v>
      </c>
      <c r="AH124" s="65" t="s">
        <v>96</v>
      </c>
      <c r="AI124" s="31">
        <f>IF(AND(O124&gt;0, AZ124&gt;0),O124-AZ124,"" )</f>
        <v>2.1580000000000004</v>
      </c>
      <c r="AJ124" s="65" t="s">
        <v>96</v>
      </c>
      <c r="AK124" s="31">
        <f>IF(AND(R124&gt;0, BB124&gt;0),R124-BB124,"" )</f>
        <v>2.9389999999999996</v>
      </c>
      <c r="AL124" s="65" t="s">
        <v>96</v>
      </c>
      <c r="AM124" s="31">
        <f>IF(AND(U124&gt;0, BD124&gt;0),U124-BD124,"" )</f>
        <v>4.21</v>
      </c>
      <c r="AN124" s="65" t="s">
        <v>96</v>
      </c>
      <c r="AO124" s="31">
        <f>X124-BF124</f>
        <v>5.62</v>
      </c>
      <c r="AP124" s="33">
        <v>2008</v>
      </c>
      <c r="AQ124" s="65" t="s">
        <v>80</v>
      </c>
      <c r="AR124" s="31">
        <v>5.62</v>
      </c>
      <c r="AS124" s="90">
        <v>2008</v>
      </c>
      <c r="AT124" s="97" t="s">
        <v>80</v>
      </c>
      <c r="AU124" s="65"/>
      <c r="AV124" s="30">
        <v>0.876</v>
      </c>
      <c r="AW124" s="30" t="s">
        <v>96</v>
      </c>
      <c r="AX124" s="30">
        <v>1.7809999999999999</v>
      </c>
      <c r="AY124" s="30" t="s">
        <v>96</v>
      </c>
      <c r="AZ124" s="30">
        <v>2.17</v>
      </c>
      <c r="BA124" s="30" t="s">
        <v>96</v>
      </c>
      <c r="BB124" s="30">
        <v>2.3610000000000002</v>
      </c>
      <c r="BC124" s="30" t="s">
        <v>96</v>
      </c>
      <c r="BD124" s="30">
        <v>2.6440000000000001</v>
      </c>
      <c r="BE124" s="30" t="s">
        <v>96</v>
      </c>
      <c r="BF124" s="30">
        <v>2.8</v>
      </c>
      <c r="BG124" s="30" t="s">
        <v>80</v>
      </c>
      <c r="BH124" s="30">
        <v>2007</v>
      </c>
      <c r="BI124" s="30"/>
      <c r="BJ124" s="30"/>
      <c r="BK124" s="30">
        <f t="shared" si="10"/>
        <v>2.8</v>
      </c>
      <c r="BL124" s="30" t="s">
        <v>80</v>
      </c>
      <c r="BM124" s="30">
        <v>2007</v>
      </c>
    </row>
    <row r="125" spans="1:65">
      <c r="A125" s="26" t="s">
        <v>269</v>
      </c>
      <c r="B125" s="27">
        <v>517</v>
      </c>
      <c r="C125" s="30"/>
      <c r="D125" s="30"/>
      <c r="E125" s="30"/>
      <c r="F125" s="30"/>
      <c r="G125" s="30"/>
      <c r="H125" s="30"/>
      <c r="I125" s="31"/>
      <c r="J125" s="30"/>
      <c r="K125" s="30"/>
      <c r="L125" s="31"/>
      <c r="M125" s="30"/>
      <c r="N125" s="73"/>
      <c r="O125" s="31"/>
      <c r="P125" s="30"/>
      <c r="Q125" s="73"/>
      <c r="R125" s="31"/>
      <c r="S125" s="30"/>
      <c r="T125" s="65"/>
      <c r="U125" s="32"/>
      <c r="V125" s="30"/>
      <c r="W125" s="65"/>
      <c r="X125" s="32"/>
      <c r="Y125" s="30"/>
      <c r="Z125" s="65"/>
      <c r="AA125" s="30"/>
      <c r="AB125" s="32"/>
      <c r="AC125" s="30"/>
      <c r="AD125" s="50"/>
      <c r="AE125" s="33"/>
      <c r="AF125" s="30"/>
      <c r="AG125" s="33"/>
      <c r="AH125" s="65"/>
      <c r="AI125" s="33"/>
      <c r="AJ125" s="65"/>
      <c r="AK125" s="33"/>
      <c r="AL125" s="65"/>
      <c r="AM125" s="33"/>
      <c r="AN125" s="65"/>
      <c r="AO125" s="33"/>
      <c r="AP125" s="33"/>
      <c r="AQ125" s="65"/>
      <c r="AR125" s="33"/>
      <c r="AS125" s="90"/>
      <c r="AT125" s="97"/>
      <c r="AU125" s="65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 t="str">
        <f t="shared" si="10"/>
        <v/>
      </c>
      <c r="BL125" s="30"/>
      <c r="BM125" s="30"/>
    </row>
    <row r="126" spans="1:65">
      <c r="A126" s="26" t="s">
        <v>270</v>
      </c>
      <c r="B126" s="27">
        <v>448</v>
      </c>
      <c r="C126" s="28">
        <v>1</v>
      </c>
      <c r="D126" s="28">
        <v>3</v>
      </c>
      <c r="E126" s="28">
        <v>101</v>
      </c>
      <c r="F126" s="28">
        <v>2</v>
      </c>
      <c r="G126" s="28">
        <v>3</v>
      </c>
      <c r="H126" s="28" t="s">
        <v>271</v>
      </c>
      <c r="I126" s="31"/>
      <c r="J126" s="30"/>
      <c r="K126" s="30"/>
      <c r="L126" s="31">
        <v>15</v>
      </c>
      <c r="M126" s="30" t="s">
        <v>60</v>
      </c>
      <c r="N126" s="73" t="s">
        <v>70</v>
      </c>
      <c r="O126" s="31">
        <f>IF(AND(AI126&gt;0, AZ126&gt;0),AI126+AZ126,"" )</f>
        <v>18.399999999999999</v>
      </c>
      <c r="P126" s="30">
        <v>1</v>
      </c>
      <c r="Q126" s="74" t="s">
        <v>62</v>
      </c>
      <c r="R126" s="31">
        <f>IF(AND(AK126&gt;0, BB126&gt;0),AK126+BB126,"" )</f>
        <v>15.16</v>
      </c>
      <c r="S126" s="30">
        <v>1</v>
      </c>
      <c r="T126" s="65" t="s">
        <v>62</v>
      </c>
      <c r="U126" s="32">
        <f>IF(AND(AM126&gt;0, BD126&gt;0),AM126+BD126,"" )</f>
        <v>15.52</v>
      </c>
      <c r="V126" s="30"/>
      <c r="W126" s="65" t="s">
        <v>62</v>
      </c>
      <c r="X126" s="32">
        <f>IF(AND(AO126&gt;0, BF126&gt;0),AO126+BF126,"" )</f>
        <v>21.41</v>
      </c>
      <c r="Y126" s="30">
        <v>1</v>
      </c>
      <c r="Z126" s="65" t="s">
        <v>62</v>
      </c>
      <c r="AA126" s="30">
        <v>2009</v>
      </c>
      <c r="AB126" s="32">
        <f t="shared" si="11"/>
        <v>21.41</v>
      </c>
      <c r="AC126" s="30"/>
      <c r="AD126" s="50">
        <v>2009</v>
      </c>
      <c r="AE126" s="31"/>
      <c r="AF126" s="32"/>
      <c r="AG126" s="31"/>
      <c r="AH126" s="66"/>
      <c r="AI126" s="31">
        <v>11.69</v>
      </c>
      <c r="AJ126" s="66" t="s">
        <v>66</v>
      </c>
      <c r="AK126" s="31">
        <v>12.21</v>
      </c>
      <c r="AL126" s="66" t="s">
        <v>66</v>
      </c>
      <c r="AM126" s="31">
        <v>11.35</v>
      </c>
      <c r="AN126" s="66" t="s">
        <v>62</v>
      </c>
      <c r="AO126" s="31">
        <v>15.04</v>
      </c>
      <c r="AP126" s="33">
        <v>2009</v>
      </c>
      <c r="AQ126" s="66" t="s">
        <v>62</v>
      </c>
      <c r="AR126" s="31">
        <v>15.04</v>
      </c>
      <c r="AS126" s="90">
        <v>2009</v>
      </c>
      <c r="AT126" s="98" t="s">
        <v>62</v>
      </c>
      <c r="AU126" s="65" t="s">
        <v>112</v>
      </c>
      <c r="AV126" s="30"/>
      <c r="AW126" s="30"/>
      <c r="AX126" s="30"/>
      <c r="AY126" s="30"/>
      <c r="AZ126" s="30">
        <v>6.71</v>
      </c>
      <c r="BA126" s="32" t="s">
        <v>66</v>
      </c>
      <c r="BB126" s="30">
        <v>2.95</v>
      </c>
      <c r="BC126" s="32" t="s">
        <v>66</v>
      </c>
      <c r="BD126" s="30">
        <v>4.17</v>
      </c>
      <c r="BE126" s="30" t="s">
        <v>62</v>
      </c>
      <c r="BF126" s="30">
        <v>6.37</v>
      </c>
      <c r="BG126" s="30" t="s">
        <v>62</v>
      </c>
      <c r="BH126" s="30">
        <v>2009</v>
      </c>
      <c r="BI126" s="30" t="s">
        <v>63</v>
      </c>
      <c r="BJ126" s="30"/>
      <c r="BK126" s="30">
        <f t="shared" si="10"/>
        <v>6.370000000000001</v>
      </c>
      <c r="BL126" s="30" t="s">
        <v>62</v>
      </c>
      <c r="BM126" s="30">
        <v>2009</v>
      </c>
    </row>
    <row r="127" spans="1:65">
      <c r="A127" s="26" t="s">
        <v>272</v>
      </c>
      <c r="B127" s="27">
        <v>450</v>
      </c>
      <c r="C127" s="30"/>
      <c r="D127" s="30"/>
      <c r="E127" s="30"/>
      <c r="F127" s="30"/>
      <c r="G127" s="30"/>
      <c r="H127" s="30"/>
      <c r="I127" s="31"/>
      <c r="J127" s="30"/>
      <c r="K127" s="30"/>
      <c r="L127" s="31"/>
      <c r="M127" s="30"/>
      <c r="N127" s="73"/>
      <c r="O127" s="31" t="str">
        <f>IF(AND(AI127&gt;0, AZ127&gt;0),AI127+AZ127,"" )</f>
        <v/>
      </c>
      <c r="P127" s="30"/>
      <c r="Q127" s="73"/>
      <c r="R127" s="31"/>
      <c r="S127" s="30"/>
      <c r="T127" s="65"/>
      <c r="U127" s="32"/>
      <c r="V127" s="30"/>
      <c r="W127" s="65"/>
      <c r="X127" s="32"/>
      <c r="Y127" s="30"/>
      <c r="Z127" s="65"/>
      <c r="AA127" s="30"/>
      <c r="AB127" s="32"/>
      <c r="AC127" s="30"/>
      <c r="AD127" s="50"/>
      <c r="AE127" s="33"/>
      <c r="AF127" s="30"/>
      <c r="AG127" s="33"/>
      <c r="AH127" s="65"/>
      <c r="AI127" s="33"/>
      <c r="AJ127" s="65"/>
      <c r="AK127" s="33"/>
      <c r="AL127" s="65"/>
      <c r="AM127" s="33"/>
      <c r="AN127" s="65"/>
      <c r="AO127" s="33"/>
      <c r="AP127" s="33"/>
      <c r="AQ127" s="65"/>
      <c r="AR127" s="33"/>
      <c r="AS127" s="90"/>
      <c r="AT127" s="97"/>
      <c r="AU127" s="65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 t="str">
        <f t="shared" si="10"/>
        <v/>
      </c>
      <c r="BL127" s="30"/>
      <c r="BM127" s="30"/>
    </row>
    <row r="128" spans="1:65">
      <c r="A128" s="26" t="s">
        <v>273</v>
      </c>
      <c r="B128" s="27">
        <v>353</v>
      </c>
      <c r="C128" s="36">
        <v>1</v>
      </c>
      <c r="D128" s="36">
        <v>4</v>
      </c>
      <c r="E128" s="36">
        <v>62</v>
      </c>
      <c r="F128" s="36">
        <v>2</v>
      </c>
      <c r="G128" s="36">
        <v>2</v>
      </c>
      <c r="H128" s="36" t="s">
        <v>274</v>
      </c>
      <c r="I128" s="31"/>
      <c r="J128" s="30"/>
      <c r="K128" s="30"/>
      <c r="L128" s="32">
        <f>IF(AND(AG128&gt;0, AX128&gt;0),AG128+AX128,"" )</f>
        <v>13.2</v>
      </c>
      <c r="M128" s="30">
        <v>1</v>
      </c>
      <c r="N128" s="73" t="s">
        <v>83</v>
      </c>
      <c r="O128" s="31">
        <f>IF(AND(AI128&gt;0, AZ128&gt;0),AI128+AZ128,"" )</f>
        <v>7.1</v>
      </c>
      <c r="P128" s="30">
        <v>1</v>
      </c>
      <c r="Q128" s="73" t="s">
        <v>83</v>
      </c>
      <c r="R128" s="31">
        <f>IF(AND(AK128&gt;0, BB128&gt;0),AK128+BB128,"" )</f>
        <v>12</v>
      </c>
      <c r="S128" s="30">
        <v>1</v>
      </c>
      <c r="T128" s="65" t="s">
        <v>83</v>
      </c>
      <c r="U128" s="32">
        <f>IF(AND(AM128&gt;0, BD128&gt;0),AM128+BD128,"" )</f>
        <v>9.6</v>
      </c>
      <c r="V128" s="30"/>
      <c r="W128" s="65" t="s">
        <v>83</v>
      </c>
      <c r="X128" s="32">
        <f>IF(AND(AO128&gt;0, BF128&gt;0),AO128+BF128,"" )</f>
        <v>13.51</v>
      </c>
      <c r="Y128" s="30">
        <v>1</v>
      </c>
      <c r="Z128" s="65" t="s">
        <v>275</v>
      </c>
      <c r="AA128" s="30">
        <v>2009</v>
      </c>
      <c r="AB128" s="32">
        <f t="shared" si="11"/>
        <v>13.51</v>
      </c>
      <c r="AC128" s="30"/>
      <c r="AD128" s="50">
        <v>2009</v>
      </c>
      <c r="AE128" s="31"/>
      <c r="AF128" s="32"/>
      <c r="AG128" s="31">
        <v>7.7</v>
      </c>
      <c r="AH128" s="66" t="s">
        <v>101</v>
      </c>
      <c r="AI128" s="31">
        <v>4.2</v>
      </c>
      <c r="AJ128" s="66" t="s">
        <v>101</v>
      </c>
      <c r="AK128" s="31">
        <v>7.5</v>
      </c>
      <c r="AL128" s="66" t="s">
        <v>101</v>
      </c>
      <c r="AM128" s="31">
        <v>6.7</v>
      </c>
      <c r="AN128" s="66" t="s">
        <v>101</v>
      </c>
      <c r="AO128" s="31">
        <v>9.51</v>
      </c>
      <c r="AP128" s="33">
        <v>2009</v>
      </c>
      <c r="AQ128" s="65" t="s">
        <v>210</v>
      </c>
      <c r="AR128" s="31">
        <v>9.51</v>
      </c>
      <c r="AS128" s="90">
        <v>2009</v>
      </c>
      <c r="AT128" s="97" t="s">
        <v>210</v>
      </c>
      <c r="AU128" s="65"/>
      <c r="AV128" s="30"/>
      <c r="AW128" s="30"/>
      <c r="AX128" s="30">
        <v>5.5</v>
      </c>
      <c r="AY128" s="30" t="s">
        <v>102</v>
      </c>
      <c r="AZ128" s="30">
        <v>2.9</v>
      </c>
      <c r="BA128" s="30" t="s">
        <v>102</v>
      </c>
      <c r="BB128" s="30">
        <v>4.5</v>
      </c>
      <c r="BC128" s="30" t="s">
        <v>102</v>
      </c>
      <c r="BD128" s="30">
        <v>2.9</v>
      </c>
      <c r="BE128" s="30" t="s">
        <v>102</v>
      </c>
      <c r="BF128" s="30">
        <v>4</v>
      </c>
      <c r="BG128" s="30" t="s">
        <v>67</v>
      </c>
      <c r="BH128" s="30">
        <v>2009</v>
      </c>
      <c r="BI128" s="30"/>
      <c r="BJ128" s="30"/>
      <c r="BK128" s="30">
        <f t="shared" si="10"/>
        <v>4</v>
      </c>
      <c r="BL128" s="30" t="s">
        <v>67</v>
      </c>
      <c r="BM128" s="30">
        <v>2009</v>
      </c>
    </row>
    <row r="129" spans="1:65" ht="17.25">
      <c r="A129" s="26" t="s">
        <v>276</v>
      </c>
      <c r="B129" s="27">
        <v>470</v>
      </c>
      <c r="C129" s="34">
        <v>1</v>
      </c>
      <c r="D129" s="34">
        <v>7</v>
      </c>
      <c r="E129" s="34">
        <v>102</v>
      </c>
      <c r="F129" s="34">
        <v>3</v>
      </c>
      <c r="G129" s="34">
        <v>3</v>
      </c>
      <c r="H129" s="34" t="s">
        <v>277</v>
      </c>
      <c r="I129" s="31"/>
      <c r="J129" s="30"/>
      <c r="K129" s="30"/>
      <c r="L129" s="31">
        <v>25</v>
      </c>
      <c r="M129" s="30" t="s">
        <v>60</v>
      </c>
      <c r="N129" s="73"/>
      <c r="O129" s="31">
        <v>20</v>
      </c>
      <c r="P129" s="30" t="s">
        <v>60</v>
      </c>
      <c r="Q129" s="73"/>
      <c r="R129" s="31">
        <v>21.19</v>
      </c>
      <c r="S129" s="30">
        <v>1</v>
      </c>
      <c r="T129" s="65" t="s">
        <v>278</v>
      </c>
      <c r="U129" s="32">
        <v>18.78</v>
      </c>
      <c r="V129" s="30"/>
      <c r="W129" s="65" t="s">
        <v>278</v>
      </c>
      <c r="X129" s="32">
        <v>17.440000000000001</v>
      </c>
      <c r="Y129" s="30">
        <v>1</v>
      </c>
      <c r="Z129" s="65" t="s">
        <v>278</v>
      </c>
      <c r="AA129" s="30">
        <v>2007</v>
      </c>
      <c r="AB129" s="32">
        <f t="shared" si="11"/>
        <v>17.440000000000001</v>
      </c>
      <c r="AC129" s="30"/>
      <c r="AD129" s="50">
        <v>2007</v>
      </c>
      <c r="AE129" s="31"/>
      <c r="AF129" s="32"/>
      <c r="AG129" s="31"/>
      <c r="AH129" s="66"/>
      <c r="AI129" s="31"/>
      <c r="AJ129" s="66"/>
      <c r="AK129" s="31">
        <v>15.38</v>
      </c>
      <c r="AL129" s="65" t="s">
        <v>278</v>
      </c>
      <c r="AM129" s="31">
        <v>12.68</v>
      </c>
      <c r="AN129" s="65" t="s">
        <v>278</v>
      </c>
      <c r="AO129" s="31">
        <v>12.48</v>
      </c>
      <c r="AP129" s="33">
        <v>2007</v>
      </c>
      <c r="AQ129" s="65" t="s">
        <v>278</v>
      </c>
      <c r="AR129" s="31">
        <v>12.48</v>
      </c>
      <c r="AS129" s="90">
        <v>2007</v>
      </c>
      <c r="AT129" s="97" t="s">
        <v>278</v>
      </c>
      <c r="AU129" s="65"/>
      <c r="AV129" s="30"/>
      <c r="AW129" s="30"/>
      <c r="AX129" s="30"/>
      <c r="AY129" s="30"/>
      <c r="AZ129" s="30"/>
      <c r="BA129" s="30"/>
      <c r="BB129" s="32">
        <f>R129-AK129</f>
        <v>5.8100000000000005</v>
      </c>
      <c r="BC129" s="30" t="s">
        <v>278</v>
      </c>
      <c r="BD129" s="32">
        <f>U129-AM129</f>
        <v>6.1000000000000014</v>
      </c>
      <c r="BE129" s="30" t="s">
        <v>278</v>
      </c>
      <c r="BF129" s="32">
        <f>X129-AO129</f>
        <v>4.9600000000000009</v>
      </c>
      <c r="BG129" s="30" t="s">
        <v>278</v>
      </c>
      <c r="BH129" s="30">
        <v>2007</v>
      </c>
      <c r="BI129" s="30"/>
      <c r="BJ129" s="30"/>
      <c r="BK129" s="32">
        <f t="shared" si="10"/>
        <v>4.9600000000000009</v>
      </c>
      <c r="BL129" s="30" t="s">
        <v>278</v>
      </c>
      <c r="BM129" s="30">
        <v>2007</v>
      </c>
    </row>
    <row r="130" spans="1:65">
      <c r="A130" s="26" t="s">
        <v>279</v>
      </c>
      <c r="B130" s="27">
        <v>69</v>
      </c>
      <c r="C130" s="28">
        <v>1</v>
      </c>
      <c r="D130" s="28">
        <v>3</v>
      </c>
      <c r="E130" s="28">
        <v>21</v>
      </c>
      <c r="F130" s="28">
        <v>2</v>
      </c>
      <c r="G130" s="28">
        <v>1</v>
      </c>
      <c r="H130" s="28" t="s">
        <v>280</v>
      </c>
      <c r="I130" s="31">
        <v>1.7</v>
      </c>
      <c r="J130" s="30">
        <v>1</v>
      </c>
      <c r="K130" s="30" t="s">
        <v>70</v>
      </c>
      <c r="L130" s="31">
        <v>2.4</v>
      </c>
      <c r="M130" s="30">
        <v>1</v>
      </c>
      <c r="N130" s="73" t="s">
        <v>70</v>
      </c>
      <c r="O130" s="31">
        <f>IF(AND(AI130&gt;0, AZ130&gt;0),AI130+AZ130,"" )</f>
        <v>3.54</v>
      </c>
      <c r="P130" s="30">
        <v>1</v>
      </c>
      <c r="Q130" s="74" t="s">
        <v>66</v>
      </c>
      <c r="R130" s="31">
        <f>IF(AND(AK130&gt;0, BB130&gt;0),AK130+BB130,"" )</f>
        <v>3.84</v>
      </c>
      <c r="S130" s="30">
        <v>1</v>
      </c>
      <c r="T130" s="66" t="s">
        <v>66</v>
      </c>
      <c r="U130" s="32">
        <f t="shared" ref="U130:U135" si="15">IF(AND(AM130&gt;0, BD130&gt;0),AM130+BD130,"" )</f>
        <v>3.06</v>
      </c>
      <c r="V130" s="30"/>
      <c r="W130" s="65" t="s">
        <v>93</v>
      </c>
      <c r="X130" s="32">
        <f>IF(AND(AO130&gt;0, BF130&gt;0),AO130+BF130,"" )</f>
        <v>3.8899999999999997</v>
      </c>
      <c r="Y130" s="30">
        <v>1</v>
      </c>
      <c r="Z130" s="66" t="s">
        <v>60</v>
      </c>
      <c r="AA130" s="30">
        <v>2009</v>
      </c>
      <c r="AB130" s="32">
        <f t="shared" si="11"/>
        <v>3.8899999999999997</v>
      </c>
      <c r="AC130" s="32"/>
      <c r="AD130" s="50">
        <v>2009</v>
      </c>
      <c r="AE130" s="31">
        <v>1.7</v>
      </c>
      <c r="AF130" s="32" t="s">
        <v>70</v>
      </c>
      <c r="AG130" s="31">
        <v>2.4</v>
      </c>
      <c r="AH130" s="66" t="s">
        <v>70</v>
      </c>
      <c r="AI130" s="31">
        <v>2.2799999999999998</v>
      </c>
      <c r="AJ130" s="66" t="s">
        <v>66</v>
      </c>
      <c r="AK130" s="31">
        <v>2.69</v>
      </c>
      <c r="AL130" s="66" t="s">
        <v>66</v>
      </c>
      <c r="AM130" s="31">
        <v>1.6</v>
      </c>
      <c r="AN130" s="66" t="s">
        <v>93</v>
      </c>
      <c r="AO130" s="31">
        <v>2</v>
      </c>
      <c r="AP130" s="33" t="s">
        <v>60</v>
      </c>
      <c r="AQ130" s="65"/>
      <c r="AR130" s="31">
        <v>2</v>
      </c>
      <c r="AS130" s="90" t="s">
        <v>60</v>
      </c>
      <c r="AT130" s="97"/>
      <c r="AU130" s="66" t="s">
        <v>66</v>
      </c>
      <c r="AV130" s="30"/>
      <c r="AW130" s="30"/>
      <c r="AX130" s="30"/>
      <c r="AY130" s="30"/>
      <c r="AZ130" s="30">
        <v>1.26</v>
      </c>
      <c r="BA130" s="32" t="s">
        <v>67</v>
      </c>
      <c r="BB130" s="30">
        <v>1.1499999999999999</v>
      </c>
      <c r="BC130" s="32" t="s">
        <v>67</v>
      </c>
      <c r="BD130" s="30">
        <v>1.46</v>
      </c>
      <c r="BE130" s="30" t="s">
        <v>67</v>
      </c>
      <c r="BF130" s="30">
        <v>1.89</v>
      </c>
      <c r="BG130" s="32" t="s">
        <v>67</v>
      </c>
      <c r="BH130" s="30">
        <v>2009</v>
      </c>
      <c r="BI130" s="30"/>
      <c r="BJ130" s="30"/>
      <c r="BK130" s="30">
        <f t="shared" si="10"/>
        <v>1.8899999999999997</v>
      </c>
      <c r="BL130" s="32" t="s">
        <v>67</v>
      </c>
      <c r="BM130" s="30">
        <v>2009</v>
      </c>
    </row>
    <row r="131" spans="1:65">
      <c r="A131" s="26" t="s">
        <v>281</v>
      </c>
      <c r="B131" s="27">
        <v>75</v>
      </c>
      <c r="C131" s="34">
        <v>1</v>
      </c>
      <c r="D131" s="34">
        <v>7</v>
      </c>
      <c r="E131" s="34">
        <v>22</v>
      </c>
      <c r="F131" s="34">
        <v>1</v>
      </c>
      <c r="G131" s="34">
        <v>1</v>
      </c>
      <c r="H131" s="34" t="s">
        <v>281</v>
      </c>
      <c r="I131" s="31"/>
      <c r="J131" s="30"/>
      <c r="K131" s="30"/>
      <c r="L131" s="31">
        <v>3.5</v>
      </c>
      <c r="M131" s="30" t="s">
        <v>60</v>
      </c>
      <c r="N131" s="73"/>
      <c r="O131" s="31">
        <f>IF(AND(AI131&gt;0, AZ131&gt;0),AI131+AZ131,"" )</f>
        <v>3.5200000000000005</v>
      </c>
      <c r="P131" s="30">
        <v>1</v>
      </c>
      <c r="Q131" s="73"/>
      <c r="R131" s="31">
        <f>IF(AND(AK131&gt;0, BB131&gt;0),AK131+BB131,"" )</f>
        <v>4.53</v>
      </c>
      <c r="S131" s="30">
        <v>1</v>
      </c>
      <c r="T131" s="65" t="s">
        <v>93</v>
      </c>
      <c r="U131" s="32">
        <f t="shared" si="15"/>
        <v>4.7</v>
      </c>
      <c r="V131" s="30"/>
      <c r="W131" s="65" t="s">
        <v>93</v>
      </c>
      <c r="X131" s="32">
        <f>IF(AND(AO131&gt;0, BF131&gt;0),AO131+BF131,"" )</f>
        <v>4.62</v>
      </c>
      <c r="Y131" s="30">
        <v>1</v>
      </c>
      <c r="Z131" s="65" t="s">
        <v>93</v>
      </c>
      <c r="AA131" s="30">
        <v>2006</v>
      </c>
      <c r="AB131" s="32">
        <f t="shared" si="11"/>
        <v>4.62</v>
      </c>
      <c r="AC131" s="30"/>
      <c r="AD131" s="50">
        <v>2006</v>
      </c>
      <c r="AE131" s="31"/>
      <c r="AF131" s="32"/>
      <c r="AG131" s="31"/>
      <c r="AH131" s="66"/>
      <c r="AI131" s="31">
        <v>0.10000000000000053</v>
      </c>
      <c r="AJ131" s="66" t="s">
        <v>93</v>
      </c>
      <c r="AK131" s="31">
        <v>0.2</v>
      </c>
      <c r="AL131" s="66" t="s">
        <v>93</v>
      </c>
      <c r="AM131" s="31">
        <v>0.4</v>
      </c>
      <c r="AN131" s="66" t="s">
        <v>93</v>
      </c>
      <c r="AO131" s="31">
        <v>0.7</v>
      </c>
      <c r="AP131" s="33">
        <v>2006</v>
      </c>
      <c r="AQ131" s="65" t="s">
        <v>93</v>
      </c>
      <c r="AR131" s="31">
        <v>0.7</v>
      </c>
      <c r="AS131" s="90">
        <v>2006</v>
      </c>
      <c r="AT131" s="97" t="s">
        <v>93</v>
      </c>
      <c r="AU131" s="65"/>
      <c r="AV131" s="30"/>
      <c r="AW131" s="30"/>
      <c r="AX131" s="30">
        <v>4.4000000000000004</v>
      </c>
      <c r="AY131" s="30"/>
      <c r="AZ131" s="30">
        <v>3.42</v>
      </c>
      <c r="BA131" s="30" t="s">
        <v>67</v>
      </c>
      <c r="BB131" s="30">
        <v>4.33</v>
      </c>
      <c r="BC131" s="30" t="s">
        <v>67</v>
      </c>
      <c r="BD131" s="30">
        <v>4.3</v>
      </c>
      <c r="BE131" s="30" t="s">
        <v>67</v>
      </c>
      <c r="BF131" s="30">
        <v>3.92</v>
      </c>
      <c r="BG131" s="30" t="s">
        <v>67</v>
      </c>
      <c r="BH131" s="30">
        <v>2006</v>
      </c>
      <c r="BI131" s="30"/>
      <c r="BJ131" s="30"/>
      <c r="BK131" s="30">
        <f t="shared" si="10"/>
        <v>3.92</v>
      </c>
      <c r="BL131" s="30" t="s">
        <v>67</v>
      </c>
      <c r="BM131" s="30">
        <v>2006</v>
      </c>
    </row>
    <row r="132" spans="1:65">
      <c r="A132" s="26" t="s">
        <v>282</v>
      </c>
      <c r="B132" s="27">
        <v>354</v>
      </c>
      <c r="C132" s="28">
        <v>1</v>
      </c>
      <c r="D132" s="28">
        <v>3</v>
      </c>
      <c r="E132" s="28">
        <v>63</v>
      </c>
      <c r="F132" s="28">
        <v>1</v>
      </c>
      <c r="G132" s="28">
        <v>2</v>
      </c>
      <c r="H132" s="28" t="s">
        <v>282</v>
      </c>
      <c r="I132" s="31"/>
      <c r="J132" s="30"/>
      <c r="K132" s="30"/>
      <c r="L132" s="31">
        <v>0.5</v>
      </c>
      <c r="M132" s="30" t="s">
        <v>60</v>
      </c>
      <c r="N132" s="73"/>
      <c r="O132" s="31">
        <f>IF(AND(AI132&gt;0, AZ132&gt;0),AI132+AZ132,"" )</f>
        <v>0.75</v>
      </c>
      <c r="P132" s="30">
        <v>1</v>
      </c>
      <c r="Q132" s="74" t="s">
        <v>66</v>
      </c>
      <c r="R132" s="31">
        <f>IF(AND(AK132&gt;0, BB132&gt;0),AK132+BB132,"" )</f>
        <v>0.49</v>
      </c>
      <c r="S132" s="30">
        <v>1</v>
      </c>
      <c r="T132" s="66" t="s">
        <v>66</v>
      </c>
      <c r="U132" s="32">
        <f t="shared" si="15"/>
        <v>0.39999999999999997</v>
      </c>
      <c r="V132" s="30"/>
      <c r="W132" s="66" t="s">
        <v>66</v>
      </c>
      <c r="X132" s="32" t="str">
        <f>IF(AND(AO132&gt;0, BF132&gt;0),AO132+BF132,"" )</f>
        <v/>
      </c>
      <c r="Y132" s="30">
        <v>1</v>
      </c>
      <c r="Z132" s="65" t="s">
        <v>62</v>
      </c>
      <c r="AA132" s="30">
        <v>2005</v>
      </c>
      <c r="AB132" s="32">
        <f>U132</f>
        <v>0.39999999999999997</v>
      </c>
      <c r="AC132" s="30"/>
      <c r="AD132" s="50">
        <v>2005</v>
      </c>
      <c r="AE132" s="31"/>
      <c r="AF132" s="32"/>
      <c r="AG132" s="31"/>
      <c r="AH132" s="66"/>
      <c r="AI132" s="31">
        <v>0.37</v>
      </c>
      <c r="AJ132" s="66" t="s">
        <v>66</v>
      </c>
      <c r="AK132" s="31">
        <v>0.2</v>
      </c>
      <c r="AL132" s="66" t="s">
        <v>66</v>
      </c>
      <c r="AM132" s="31">
        <v>0.11</v>
      </c>
      <c r="AN132" s="66" t="s">
        <v>66</v>
      </c>
      <c r="AO132" s="31"/>
      <c r="AP132" s="33">
        <v>2005</v>
      </c>
      <c r="AQ132" s="65" t="s">
        <v>62</v>
      </c>
      <c r="AR132" s="31">
        <v>0.11</v>
      </c>
      <c r="AS132" s="90">
        <v>2005</v>
      </c>
      <c r="AT132" s="97" t="s">
        <v>62</v>
      </c>
      <c r="AU132" s="65"/>
      <c r="AV132" s="30"/>
      <c r="AW132" s="30"/>
      <c r="AX132" s="30"/>
      <c r="AY132" s="30"/>
      <c r="AZ132" s="30">
        <v>0.38</v>
      </c>
      <c r="BA132" s="32" t="s">
        <v>66</v>
      </c>
      <c r="BB132" s="30">
        <v>0.28999999999999998</v>
      </c>
      <c r="BC132" s="32" t="s">
        <v>66</v>
      </c>
      <c r="BD132" s="30">
        <v>0.28999999999999998</v>
      </c>
      <c r="BE132" s="32" t="s">
        <v>66</v>
      </c>
      <c r="BF132" s="30">
        <v>0.28999999999999998</v>
      </c>
      <c r="BG132" s="32" t="s">
        <v>66</v>
      </c>
      <c r="BH132" s="30">
        <v>2005</v>
      </c>
      <c r="BI132" s="30"/>
      <c r="BJ132" s="30"/>
      <c r="BK132" s="30">
        <f t="shared" si="10"/>
        <v>0.28999999999999998</v>
      </c>
      <c r="BL132" s="32" t="s">
        <v>66</v>
      </c>
      <c r="BM132" s="30">
        <v>2005</v>
      </c>
    </row>
    <row r="133" spans="1:65">
      <c r="A133" s="26" t="s">
        <v>283</v>
      </c>
      <c r="B133" s="27">
        <v>77</v>
      </c>
      <c r="C133" s="28">
        <v>1</v>
      </c>
      <c r="D133" s="28">
        <v>3</v>
      </c>
      <c r="E133" s="28">
        <v>23</v>
      </c>
      <c r="F133" s="28">
        <v>3</v>
      </c>
      <c r="G133" s="28">
        <v>1</v>
      </c>
      <c r="H133" s="28" t="s">
        <v>283</v>
      </c>
      <c r="I133" s="31"/>
      <c r="J133" s="30"/>
      <c r="K133" s="30"/>
      <c r="L133" s="31">
        <v>3.9</v>
      </c>
      <c r="M133" s="30" t="s">
        <v>60</v>
      </c>
      <c r="N133" s="73"/>
      <c r="O133" s="31">
        <v>3.9</v>
      </c>
      <c r="P133" s="30">
        <v>1</v>
      </c>
      <c r="Q133" s="73" t="s">
        <v>70</v>
      </c>
      <c r="R133" s="31">
        <f>IF(AND(AK133&gt;0, BB133&gt;0),AK133+BB133,"" )</f>
        <v>5.9499999999999993</v>
      </c>
      <c r="S133" s="30">
        <v>1</v>
      </c>
      <c r="T133" s="65" t="s">
        <v>61</v>
      </c>
      <c r="U133" s="32">
        <f t="shared" si="15"/>
        <v>5.51</v>
      </c>
      <c r="V133" s="30"/>
      <c r="W133" s="65" t="s">
        <v>61</v>
      </c>
      <c r="X133" s="32">
        <f>IF(AND(AO133&gt;0, BF133&gt;0),AO133+BF133,"" )</f>
        <v>5.33</v>
      </c>
      <c r="Y133" s="30">
        <v>1</v>
      </c>
      <c r="Z133" s="65" t="s">
        <v>61</v>
      </c>
      <c r="AA133" s="30">
        <v>2007</v>
      </c>
      <c r="AB133" s="32">
        <f t="shared" si="11"/>
        <v>5.33</v>
      </c>
      <c r="AC133" s="30"/>
      <c r="AD133" s="50">
        <v>2007</v>
      </c>
      <c r="AE133" s="31"/>
      <c r="AF133" s="32"/>
      <c r="AG133" s="31"/>
      <c r="AH133" s="66"/>
      <c r="AI133" s="31"/>
      <c r="AJ133" s="66"/>
      <c r="AK133" s="31">
        <v>2.38</v>
      </c>
      <c r="AL133" s="65" t="s">
        <v>61</v>
      </c>
      <c r="AM133" s="31">
        <v>2.65</v>
      </c>
      <c r="AN133" s="65" t="s">
        <v>61</v>
      </c>
      <c r="AO133" s="31">
        <v>2.64</v>
      </c>
      <c r="AP133" s="33">
        <v>2007</v>
      </c>
      <c r="AQ133" s="65" t="s">
        <v>61</v>
      </c>
      <c r="AR133" s="31">
        <v>2.64</v>
      </c>
      <c r="AS133" s="90">
        <v>2007</v>
      </c>
      <c r="AT133" s="97" t="s">
        <v>61</v>
      </c>
      <c r="AU133" s="65"/>
      <c r="AV133" s="30"/>
      <c r="AW133" s="30"/>
      <c r="AX133" s="30">
        <v>3.3</v>
      </c>
      <c r="AY133" s="30" t="s">
        <v>67</v>
      </c>
      <c r="AZ133" s="30">
        <v>3.7</v>
      </c>
      <c r="BA133" s="30" t="s">
        <v>67</v>
      </c>
      <c r="BB133" s="30">
        <v>3.57</v>
      </c>
      <c r="BC133" s="30" t="s">
        <v>61</v>
      </c>
      <c r="BD133" s="30">
        <v>2.86</v>
      </c>
      <c r="BE133" s="30" t="s">
        <v>61</v>
      </c>
      <c r="BF133" s="30">
        <v>2.69</v>
      </c>
      <c r="BG133" s="30" t="s">
        <v>61</v>
      </c>
      <c r="BH133" s="30">
        <v>2007</v>
      </c>
      <c r="BI133" s="30"/>
      <c r="BJ133" s="30"/>
      <c r="BK133" s="30">
        <f t="shared" si="10"/>
        <v>2.69</v>
      </c>
      <c r="BL133" s="30" t="s">
        <v>61</v>
      </c>
      <c r="BM133" s="30">
        <v>2007</v>
      </c>
    </row>
    <row r="134" spans="1:65">
      <c r="A134" s="26" t="s">
        <v>284</v>
      </c>
      <c r="B134" s="40">
        <v>518</v>
      </c>
      <c r="C134" s="36">
        <v>1</v>
      </c>
      <c r="D134" s="36">
        <v>4</v>
      </c>
      <c r="E134" s="36">
        <v>155</v>
      </c>
      <c r="F134" s="36">
        <v>2</v>
      </c>
      <c r="G134" s="36">
        <v>6</v>
      </c>
      <c r="H134" s="36" t="s">
        <v>284</v>
      </c>
      <c r="I134" s="31"/>
      <c r="J134" s="30"/>
      <c r="K134" s="30"/>
      <c r="L134" s="31">
        <v>5</v>
      </c>
      <c r="M134" s="30" t="s">
        <v>60</v>
      </c>
      <c r="N134" s="73"/>
      <c r="O134" s="31">
        <v>5</v>
      </c>
      <c r="P134" s="30" t="s">
        <v>60</v>
      </c>
      <c r="Q134" s="73"/>
      <c r="R134" s="31">
        <v>6</v>
      </c>
      <c r="S134" s="30" t="s">
        <v>60</v>
      </c>
      <c r="T134" s="65"/>
      <c r="U134" s="32">
        <f t="shared" si="15"/>
        <v>12.68</v>
      </c>
      <c r="V134" s="30"/>
      <c r="W134" s="65" t="s">
        <v>93</v>
      </c>
      <c r="X134" s="32"/>
      <c r="Y134" s="30"/>
      <c r="Z134" s="65"/>
      <c r="AA134" s="30">
        <v>2005</v>
      </c>
      <c r="AB134" s="32">
        <f>U134</f>
        <v>12.68</v>
      </c>
      <c r="AC134" s="30"/>
      <c r="AD134" s="50">
        <v>2005</v>
      </c>
      <c r="AE134" s="31"/>
      <c r="AF134" s="32"/>
      <c r="AG134" s="31"/>
      <c r="AH134" s="66"/>
      <c r="AI134" s="31"/>
      <c r="AJ134" s="66"/>
      <c r="AK134" s="31"/>
      <c r="AL134" s="66"/>
      <c r="AM134" s="31">
        <v>0.9</v>
      </c>
      <c r="AN134" s="66" t="s">
        <v>93</v>
      </c>
      <c r="AO134" s="31"/>
      <c r="AP134" s="33">
        <v>2005</v>
      </c>
      <c r="AQ134" s="65" t="s">
        <v>93</v>
      </c>
      <c r="AR134" s="31">
        <v>0.9</v>
      </c>
      <c r="AS134" s="90">
        <v>2005</v>
      </c>
      <c r="AT134" s="97" t="s">
        <v>93</v>
      </c>
      <c r="AU134" s="65"/>
      <c r="AV134" s="30"/>
      <c r="AW134" s="30"/>
      <c r="AX134" s="30"/>
      <c r="AY134" s="30"/>
      <c r="AZ134" s="30">
        <v>10.16</v>
      </c>
      <c r="BA134" s="30" t="s">
        <v>67</v>
      </c>
      <c r="BB134" s="30">
        <v>10.029999999999999</v>
      </c>
      <c r="BC134" s="30" t="s">
        <v>67</v>
      </c>
      <c r="BD134" s="30">
        <v>11.78</v>
      </c>
      <c r="BE134" s="30" t="s">
        <v>67</v>
      </c>
      <c r="BF134" s="30">
        <v>7.68</v>
      </c>
      <c r="BG134" s="30" t="s">
        <v>67</v>
      </c>
      <c r="BH134" s="30">
        <v>2009</v>
      </c>
      <c r="BI134" s="30"/>
      <c r="BJ134" s="30"/>
      <c r="BK134" s="30">
        <f t="shared" si="10"/>
        <v>11.78</v>
      </c>
      <c r="BL134" s="30" t="s">
        <v>67</v>
      </c>
      <c r="BM134" s="30">
        <v>2009</v>
      </c>
    </row>
    <row r="135" spans="1:65">
      <c r="A135" s="26" t="s">
        <v>285</v>
      </c>
      <c r="B135" s="27">
        <v>355</v>
      </c>
      <c r="C135" s="36">
        <v>1</v>
      </c>
      <c r="D135" s="36">
        <v>4</v>
      </c>
      <c r="E135" s="36">
        <v>64</v>
      </c>
      <c r="F135" s="36">
        <v>1</v>
      </c>
      <c r="G135" s="36">
        <v>2</v>
      </c>
      <c r="H135" s="36" t="s">
        <v>285</v>
      </c>
      <c r="I135" s="31"/>
      <c r="J135" s="30"/>
      <c r="K135" s="30"/>
      <c r="L135" s="32">
        <f>IF(AND(AG135&gt;0, AX135&gt;0),AG135+AX135,"" )</f>
        <v>1.7000000000000002</v>
      </c>
      <c r="M135" s="30">
        <v>1</v>
      </c>
      <c r="N135" s="73" t="s">
        <v>83</v>
      </c>
      <c r="O135" s="31">
        <f>IF(AND(AI135&gt;0, AZ135&gt;0),AI135+AZ135,"" )</f>
        <v>1.1000000000000001</v>
      </c>
      <c r="P135" s="30">
        <v>1</v>
      </c>
      <c r="Q135" s="73" t="s">
        <v>83</v>
      </c>
      <c r="R135" s="31">
        <f>IF(AND(AK135&gt;0, BB135&gt;0),AK135+BB135,"" )</f>
        <v>1.6</v>
      </c>
      <c r="S135" s="30">
        <v>1</v>
      </c>
      <c r="T135" s="65" t="s">
        <v>83</v>
      </c>
      <c r="U135" s="32">
        <f t="shared" si="15"/>
        <v>1.51</v>
      </c>
      <c r="V135" s="30"/>
      <c r="W135" s="66" t="s">
        <v>66</v>
      </c>
      <c r="X135" s="32">
        <f>IF(AND(AO135&gt;0, BF135&gt;0),AO135+BF135,"" )</f>
        <v>2.9089999999999998</v>
      </c>
      <c r="Y135" s="30">
        <v>1</v>
      </c>
      <c r="Z135" s="66" t="s">
        <v>66</v>
      </c>
      <c r="AA135" s="30">
        <v>2010</v>
      </c>
      <c r="AB135" s="32">
        <f t="shared" ref="AB135:AB198" si="16">X135</f>
        <v>2.9089999999999998</v>
      </c>
      <c r="AC135" s="32"/>
      <c r="AD135" s="50">
        <v>2010</v>
      </c>
      <c r="AE135" s="31"/>
      <c r="AF135" s="32"/>
      <c r="AG135" s="31">
        <v>1.1000000000000001</v>
      </c>
      <c r="AH135" s="66" t="s">
        <v>101</v>
      </c>
      <c r="AI135" s="31">
        <v>0.5</v>
      </c>
      <c r="AJ135" s="66" t="s">
        <v>101</v>
      </c>
      <c r="AK135" s="31">
        <v>0.8</v>
      </c>
      <c r="AL135" s="66" t="s">
        <v>101</v>
      </c>
      <c r="AM135" s="31">
        <v>0.72</v>
      </c>
      <c r="AN135" s="66" t="s">
        <v>62</v>
      </c>
      <c r="AO135" s="31">
        <v>1.488</v>
      </c>
      <c r="AP135" s="33">
        <v>2010</v>
      </c>
      <c r="AQ135" s="66" t="s">
        <v>66</v>
      </c>
      <c r="AR135" s="31">
        <v>1.488</v>
      </c>
      <c r="AS135" s="90">
        <v>2010</v>
      </c>
      <c r="AT135" s="98" t="s">
        <v>66</v>
      </c>
      <c r="AU135" s="65"/>
      <c r="AV135" s="30"/>
      <c r="AW135" s="30"/>
      <c r="AX135" s="30">
        <v>0.6</v>
      </c>
      <c r="AY135" s="30" t="s">
        <v>102</v>
      </c>
      <c r="AZ135" s="30">
        <v>0.6</v>
      </c>
      <c r="BA135" s="30" t="s">
        <v>102</v>
      </c>
      <c r="BB135" s="30">
        <v>0.8</v>
      </c>
      <c r="BC135" s="30" t="s">
        <v>102</v>
      </c>
      <c r="BD135" s="30">
        <v>0.79</v>
      </c>
      <c r="BE135" s="32" t="s">
        <v>66</v>
      </c>
      <c r="BF135" s="30">
        <v>1.421</v>
      </c>
      <c r="BG135" s="32" t="s">
        <v>66</v>
      </c>
      <c r="BH135" s="30">
        <v>2010</v>
      </c>
      <c r="BI135" s="30"/>
      <c r="BJ135" s="30"/>
      <c r="BK135" s="30">
        <f t="shared" ref="BK135:BK198" si="17">IF(AND(AB135&gt;0, AR135&gt;0),AB135-AR135,"" )</f>
        <v>1.4209999999999998</v>
      </c>
      <c r="BL135" s="32" t="s">
        <v>66</v>
      </c>
      <c r="BM135" s="30">
        <v>2010</v>
      </c>
    </row>
    <row r="136" spans="1:65">
      <c r="A136" s="26" t="s">
        <v>286</v>
      </c>
      <c r="B136" s="27">
        <v>451</v>
      </c>
      <c r="C136" s="37">
        <v>1</v>
      </c>
      <c r="D136" s="37">
        <v>1</v>
      </c>
      <c r="E136" s="37">
        <v>103</v>
      </c>
      <c r="F136" s="37">
        <v>4</v>
      </c>
      <c r="G136" s="37">
        <v>3</v>
      </c>
      <c r="H136" s="37" t="s">
        <v>287</v>
      </c>
      <c r="I136" s="31">
        <v>25.344000000000001</v>
      </c>
      <c r="J136" s="30">
        <v>1</v>
      </c>
      <c r="K136" s="30" t="s">
        <v>96</v>
      </c>
      <c r="L136" s="31">
        <v>25.567</v>
      </c>
      <c r="M136" s="30">
        <v>1</v>
      </c>
      <c r="N136" s="73" t="s">
        <v>96</v>
      </c>
      <c r="O136" s="31">
        <v>23.808</v>
      </c>
      <c r="P136" s="30">
        <v>1</v>
      </c>
      <c r="Q136" s="73" t="s">
        <v>96</v>
      </c>
      <c r="R136" s="31">
        <v>19.783000000000001</v>
      </c>
      <c r="S136" s="30">
        <v>1</v>
      </c>
      <c r="T136" s="65" t="s">
        <v>96</v>
      </c>
      <c r="U136" s="32">
        <v>20.707999999999998</v>
      </c>
      <c r="V136" s="30"/>
      <c r="W136" s="65" t="s">
        <v>96</v>
      </c>
      <c r="X136" s="32">
        <v>20.077999999999999</v>
      </c>
      <c r="Y136" s="30">
        <v>1</v>
      </c>
      <c r="Z136" s="65" t="s">
        <v>96</v>
      </c>
      <c r="AA136" s="30">
        <v>2007</v>
      </c>
      <c r="AB136" s="32">
        <f t="shared" si="16"/>
        <v>20.077999999999999</v>
      </c>
      <c r="AC136" s="30"/>
      <c r="AD136" s="50">
        <v>2007</v>
      </c>
      <c r="AE136" s="31">
        <f>IF(AND(I136&gt;0, AV136&gt;0),I136-AV136,"" )</f>
        <v>20.169</v>
      </c>
      <c r="AF136" s="30" t="s">
        <v>96</v>
      </c>
      <c r="AG136" s="31">
        <f>IF(AND(L136&gt;0, AX136&gt;0),L136-AX136,"" )</f>
        <v>20.193000000000001</v>
      </c>
      <c r="AH136" s="65" t="s">
        <v>96</v>
      </c>
      <c r="AI136" s="31">
        <f>IF(AND(O136&gt;0, AZ136&gt;0),O136-AZ136,"" )</f>
        <v>17.891999999999999</v>
      </c>
      <c r="AJ136" s="65" t="s">
        <v>96</v>
      </c>
      <c r="AK136" s="31">
        <f>IF(AND(R136&gt;0, BB136&gt;0),R136-BB136,"" )</f>
        <v>14.763000000000002</v>
      </c>
      <c r="AL136" s="65" t="s">
        <v>96</v>
      </c>
      <c r="AM136" s="31">
        <f>IF(AND(U136&gt;0, BD136&gt;0),U136-BD136,"" )</f>
        <v>14.800999999999998</v>
      </c>
      <c r="AN136" s="65" t="s">
        <v>96</v>
      </c>
      <c r="AO136" s="31">
        <f>X136-BF136</f>
        <v>14.125999999999999</v>
      </c>
      <c r="AP136" s="33">
        <v>2007</v>
      </c>
      <c r="AQ136" s="65" t="s">
        <v>96</v>
      </c>
      <c r="AR136" s="31">
        <v>14.13</v>
      </c>
      <c r="AS136" s="90">
        <v>2007</v>
      </c>
      <c r="AT136" s="97" t="s">
        <v>96</v>
      </c>
      <c r="AU136" s="65"/>
      <c r="AV136" s="30">
        <v>5.1749999999999998</v>
      </c>
      <c r="AW136" s="30" t="s">
        <v>96</v>
      </c>
      <c r="AX136" s="30">
        <v>5.3739999999999997</v>
      </c>
      <c r="AY136" s="30" t="s">
        <v>96</v>
      </c>
      <c r="AZ136" s="30">
        <v>5.9160000000000004</v>
      </c>
      <c r="BA136" s="30" t="s">
        <v>96</v>
      </c>
      <c r="BB136" s="30">
        <v>5.0199999999999996</v>
      </c>
      <c r="BC136" s="30" t="s">
        <v>96</v>
      </c>
      <c r="BD136" s="30">
        <v>5.907</v>
      </c>
      <c r="BE136" s="30" t="s">
        <v>96</v>
      </c>
      <c r="BF136" s="30">
        <v>5.952</v>
      </c>
      <c r="BG136" s="30" t="s">
        <v>96</v>
      </c>
      <c r="BH136" s="30">
        <v>2007</v>
      </c>
      <c r="BI136" s="30"/>
      <c r="BJ136" s="30"/>
      <c r="BK136" s="30">
        <f t="shared" si="17"/>
        <v>5.9479999999999986</v>
      </c>
      <c r="BL136" s="30" t="s">
        <v>96</v>
      </c>
      <c r="BM136" s="30">
        <v>2007</v>
      </c>
    </row>
    <row r="137" spans="1:65">
      <c r="A137" s="26" t="s">
        <v>288</v>
      </c>
      <c r="B137" s="27">
        <v>526</v>
      </c>
      <c r="C137" s="30"/>
      <c r="D137" s="30"/>
      <c r="E137" s="30"/>
      <c r="F137" s="30"/>
      <c r="G137" s="30"/>
      <c r="H137" s="30"/>
      <c r="I137" s="31"/>
      <c r="J137" s="30"/>
      <c r="K137" s="30"/>
      <c r="L137" s="31"/>
      <c r="M137" s="30"/>
      <c r="N137" s="73"/>
      <c r="O137" s="31"/>
      <c r="P137" s="30"/>
      <c r="Q137" s="73"/>
      <c r="R137" s="31"/>
      <c r="S137" s="30"/>
      <c r="T137" s="65"/>
      <c r="U137" s="32" t="str">
        <f>IF(AND(AM137&gt;0, BD137&gt;0),AM137+BD137,"" )</f>
        <v/>
      </c>
      <c r="V137" s="30"/>
      <c r="W137" s="65"/>
      <c r="X137" s="32"/>
      <c r="Y137" s="30"/>
      <c r="Z137" s="65"/>
      <c r="AA137" s="30"/>
      <c r="AB137" s="32"/>
      <c r="AC137" s="30"/>
      <c r="AD137" s="50"/>
      <c r="AE137" s="33"/>
      <c r="AF137" s="30"/>
      <c r="AG137" s="33"/>
      <c r="AH137" s="65"/>
      <c r="AI137" s="33"/>
      <c r="AJ137" s="65"/>
      <c r="AK137" s="33"/>
      <c r="AL137" s="65"/>
      <c r="AM137" s="33"/>
      <c r="AN137" s="65"/>
      <c r="AO137" s="33"/>
      <c r="AP137" s="33"/>
      <c r="AQ137" s="65"/>
      <c r="AR137" s="33"/>
      <c r="AS137" s="90"/>
      <c r="AT137" s="97"/>
      <c r="AU137" s="65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 t="str">
        <f t="shared" si="17"/>
        <v/>
      </c>
      <c r="BL137" s="30"/>
      <c r="BM137" s="30"/>
    </row>
    <row r="138" spans="1:65">
      <c r="A138" s="26" t="s">
        <v>289</v>
      </c>
      <c r="B138" s="27">
        <v>519</v>
      </c>
      <c r="C138" s="37">
        <v>1</v>
      </c>
      <c r="D138" s="37">
        <v>1</v>
      </c>
      <c r="E138" s="37">
        <v>156</v>
      </c>
      <c r="F138" s="37">
        <v>4</v>
      </c>
      <c r="G138" s="37">
        <v>6</v>
      </c>
      <c r="H138" s="37" t="s">
        <v>290</v>
      </c>
      <c r="I138" s="31">
        <v>17.663</v>
      </c>
      <c r="J138" s="30">
        <v>1</v>
      </c>
      <c r="K138" s="30" t="s">
        <v>96</v>
      </c>
      <c r="L138" s="31">
        <v>21.52</v>
      </c>
      <c r="M138" s="30">
        <v>1</v>
      </c>
      <c r="N138" s="73" t="s">
        <v>96</v>
      </c>
      <c r="O138" s="31">
        <v>18.666</v>
      </c>
      <c r="P138" s="30">
        <v>1</v>
      </c>
      <c r="Q138" s="73" t="s">
        <v>96</v>
      </c>
      <c r="R138" s="31">
        <v>19.143999999999998</v>
      </c>
      <c r="S138" s="30">
        <v>1</v>
      </c>
      <c r="T138" s="65" t="s">
        <v>96</v>
      </c>
      <c r="U138" s="32">
        <v>18.119</v>
      </c>
      <c r="V138" s="30"/>
      <c r="W138" s="65" t="s">
        <v>96</v>
      </c>
      <c r="X138" s="32">
        <v>18.391999999999999</v>
      </c>
      <c r="Y138" s="30">
        <v>1</v>
      </c>
      <c r="Z138" s="65" t="s">
        <v>96</v>
      </c>
      <c r="AA138" s="30">
        <v>2007</v>
      </c>
      <c r="AB138" s="32">
        <f t="shared" si="16"/>
        <v>18.391999999999999</v>
      </c>
      <c r="AC138" s="30"/>
      <c r="AD138" s="50">
        <v>2007</v>
      </c>
      <c r="AE138" s="31">
        <f>IF(AND(I138&gt;0, AV138&gt;0),I138-AV138,"" )</f>
        <v>13.283000000000001</v>
      </c>
      <c r="AF138" s="30" t="s">
        <v>96</v>
      </c>
      <c r="AG138" s="31">
        <f>IF(AND(L138&gt;0, AX138&gt;0),L138-AX138,"" )</f>
        <v>15.902999999999999</v>
      </c>
      <c r="AH138" s="65" t="s">
        <v>96</v>
      </c>
      <c r="AI138" s="31">
        <f>IF(AND(O138&gt;0, AZ138&gt;0),O138-AZ138,"" )</f>
        <v>13.208</v>
      </c>
      <c r="AJ138" s="65" t="s">
        <v>96</v>
      </c>
      <c r="AK138" s="31">
        <f>IF(AND(R138&gt;0, BB138&gt;0),R138-BB138,"" )</f>
        <v>13.182999999999998</v>
      </c>
      <c r="AL138" s="65" t="s">
        <v>96</v>
      </c>
      <c r="AM138" s="31">
        <f>IF(AND(U138&gt;0, BD138&gt;0),U138-BD138,"" )</f>
        <v>11.396000000000001</v>
      </c>
      <c r="AN138" s="65" t="s">
        <v>96</v>
      </c>
      <c r="AO138" s="31">
        <f>X138-BF138</f>
        <v>11.308</v>
      </c>
      <c r="AP138" s="33">
        <v>2007</v>
      </c>
      <c r="AQ138" s="65" t="s">
        <v>96</v>
      </c>
      <c r="AR138" s="31">
        <v>11.31</v>
      </c>
      <c r="AS138" s="90">
        <v>2007</v>
      </c>
      <c r="AT138" s="97" t="s">
        <v>96</v>
      </c>
      <c r="AU138" s="65"/>
      <c r="AV138" s="30">
        <v>4.38</v>
      </c>
      <c r="AW138" s="30" t="s">
        <v>96</v>
      </c>
      <c r="AX138" s="30">
        <v>5.617</v>
      </c>
      <c r="AY138" s="30" t="s">
        <v>96</v>
      </c>
      <c r="AZ138" s="30">
        <v>5.4580000000000002</v>
      </c>
      <c r="BA138" s="30" t="s">
        <v>96</v>
      </c>
      <c r="BB138" s="30">
        <v>5.9610000000000003</v>
      </c>
      <c r="BC138" s="30" t="s">
        <v>96</v>
      </c>
      <c r="BD138" s="30">
        <v>6.7229999999999999</v>
      </c>
      <c r="BE138" s="30" t="s">
        <v>96</v>
      </c>
      <c r="BF138" s="30">
        <v>7.0839999999999996</v>
      </c>
      <c r="BG138" s="30" t="s">
        <v>96</v>
      </c>
      <c r="BH138" s="30">
        <v>2007</v>
      </c>
      <c r="BI138" s="30"/>
      <c r="BJ138" s="30"/>
      <c r="BK138" s="30">
        <f t="shared" si="17"/>
        <v>7.081999999999999</v>
      </c>
      <c r="BL138" s="30" t="s">
        <v>96</v>
      </c>
      <c r="BM138" s="30">
        <v>2007</v>
      </c>
    </row>
    <row r="139" spans="1:65">
      <c r="A139" s="26" t="s">
        <v>291</v>
      </c>
      <c r="B139" s="27">
        <v>267</v>
      </c>
      <c r="C139" s="35">
        <v>1</v>
      </c>
      <c r="D139" s="35">
        <v>2</v>
      </c>
      <c r="E139" s="35">
        <v>138</v>
      </c>
      <c r="F139" s="35">
        <v>2</v>
      </c>
      <c r="G139" s="35">
        <v>4</v>
      </c>
      <c r="H139" s="35" t="s">
        <v>291</v>
      </c>
      <c r="I139" s="31"/>
      <c r="J139" s="30">
        <v>0</v>
      </c>
      <c r="K139" s="30"/>
      <c r="L139" s="31">
        <v>3.85</v>
      </c>
      <c r="M139" s="30">
        <v>1</v>
      </c>
      <c r="N139" s="73" t="s">
        <v>80</v>
      </c>
      <c r="O139" s="31">
        <v>4.17</v>
      </c>
      <c r="P139" s="30">
        <v>1</v>
      </c>
      <c r="Q139" s="73" t="s">
        <v>80</v>
      </c>
      <c r="R139" s="31">
        <v>4.76</v>
      </c>
      <c r="S139" s="30">
        <v>1</v>
      </c>
      <c r="T139" s="65" t="s">
        <v>80</v>
      </c>
      <c r="U139" s="32">
        <v>6.31</v>
      </c>
      <c r="V139" s="30"/>
      <c r="W139" s="65" t="s">
        <v>80</v>
      </c>
      <c r="X139" s="32">
        <v>6.78</v>
      </c>
      <c r="Y139" s="30">
        <v>1</v>
      </c>
      <c r="Z139" s="65" t="s">
        <v>80</v>
      </c>
      <c r="AA139" s="30">
        <v>2008</v>
      </c>
      <c r="AB139" s="32">
        <f t="shared" si="16"/>
        <v>6.78</v>
      </c>
      <c r="AC139" s="30"/>
      <c r="AD139" s="50">
        <v>2008</v>
      </c>
      <c r="AE139" s="31"/>
      <c r="AF139" s="32"/>
      <c r="AG139" s="31">
        <f>IF(AND(L139&gt;0, AX139&gt;0),L139-AX139,"" )</f>
        <v>0.78000000000000025</v>
      </c>
      <c r="AH139" s="66"/>
      <c r="AI139" s="31">
        <f>IF(AND(O139&gt;0, AZ139&gt;0),O139-AZ139,"" )</f>
        <v>1.46</v>
      </c>
      <c r="AJ139" s="65" t="s">
        <v>80</v>
      </c>
      <c r="AK139" s="31">
        <f>IF(AND(R139&gt;0, BB139&gt;0),R139-BB139,"" )</f>
        <v>1.6799999999999997</v>
      </c>
      <c r="AL139" s="65" t="s">
        <v>80</v>
      </c>
      <c r="AM139" s="31">
        <f>IF(AND(U139&gt;0, BD139&gt;0),U139-BD139,"" )</f>
        <v>2.8499999999999996</v>
      </c>
      <c r="AN139" s="65" t="s">
        <v>80</v>
      </c>
      <c r="AO139" s="31">
        <f>X139-BF139</f>
        <v>3.0700000000000003</v>
      </c>
      <c r="AP139" s="33">
        <v>2008</v>
      </c>
      <c r="AQ139" s="65" t="s">
        <v>80</v>
      </c>
      <c r="AR139" s="31">
        <v>3.07</v>
      </c>
      <c r="AS139" s="90">
        <v>2008</v>
      </c>
      <c r="AT139" s="97" t="s">
        <v>80</v>
      </c>
      <c r="AU139" s="65"/>
      <c r="AV139" s="30"/>
      <c r="AW139" s="30"/>
      <c r="AX139" s="30">
        <v>3.07</v>
      </c>
      <c r="AY139" s="30" t="s">
        <v>80</v>
      </c>
      <c r="AZ139" s="30">
        <v>2.71</v>
      </c>
      <c r="BA139" s="30" t="s">
        <v>80</v>
      </c>
      <c r="BB139" s="30">
        <v>3.08</v>
      </c>
      <c r="BC139" s="30" t="s">
        <v>80</v>
      </c>
      <c r="BD139" s="30">
        <v>3.46</v>
      </c>
      <c r="BE139" s="30" t="s">
        <v>80</v>
      </c>
      <c r="BF139" s="30">
        <v>3.71</v>
      </c>
      <c r="BG139" s="30" t="s">
        <v>80</v>
      </c>
      <c r="BH139" s="30">
        <v>2008</v>
      </c>
      <c r="BI139" s="30"/>
      <c r="BJ139" s="30"/>
      <c r="BK139" s="30">
        <f t="shared" si="17"/>
        <v>3.7100000000000004</v>
      </c>
      <c r="BL139" s="30" t="s">
        <v>80</v>
      </c>
      <c r="BM139" s="30">
        <v>2008</v>
      </c>
    </row>
    <row r="140" spans="1:65">
      <c r="A140" s="26" t="s">
        <v>292</v>
      </c>
      <c r="B140" s="27">
        <v>79</v>
      </c>
      <c r="C140" s="34">
        <v>1</v>
      </c>
      <c r="D140" s="34">
        <v>7</v>
      </c>
      <c r="E140" s="34">
        <v>24</v>
      </c>
      <c r="F140" s="34">
        <v>1</v>
      </c>
      <c r="G140" s="34">
        <v>1</v>
      </c>
      <c r="H140" s="34" t="s">
        <v>292</v>
      </c>
      <c r="I140" s="31"/>
      <c r="J140" s="30">
        <v>0</v>
      </c>
      <c r="K140" s="30"/>
      <c r="L140" s="31">
        <v>1.9</v>
      </c>
      <c r="M140" s="30">
        <v>1</v>
      </c>
      <c r="N140" s="73"/>
      <c r="O140" s="31">
        <v>2</v>
      </c>
      <c r="P140" s="30" t="s">
        <v>60</v>
      </c>
      <c r="Q140" s="73"/>
      <c r="R140" s="31">
        <v>2.1722000000000001</v>
      </c>
      <c r="S140" s="30">
        <v>1</v>
      </c>
      <c r="T140" s="65"/>
      <c r="U140" s="32">
        <f>IF(AND(AM140&gt;0, BD140&gt;0),AM140+BD140,"" )</f>
        <v>3.56</v>
      </c>
      <c r="V140" s="30"/>
      <c r="W140" s="65" t="s">
        <v>93</v>
      </c>
      <c r="X140" s="32"/>
      <c r="Y140" s="30"/>
      <c r="Z140" s="65"/>
      <c r="AA140" s="30">
        <v>2005</v>
      </c>
      <c r="AB140" s="32">
        <f>U140</f>
        <v>3.56</v>
      </c>
      <c r="AC140" s="30"/>
      <c r="AD140" s="50">
        <v>2005</v>
      </c>
      <c r="AE140" s="31"/>
      <c r="AF140" s="32"/>
      <c r="AG140" s="31"/>
      <c r="AH140" s="66"/>
      <c r="AI140" s="31"/>
      <c r="AJ140" s="66"/>
      <c r="AK140" s="31">
        <v>0.3</v>
      </c>
      <c r="AL140" s="66" t="s">
        <v>93</v>
      </c>
      <c r="AM140" s="31">
        <v>0.5</v>
      </c>
      <c r="AN140" s="66" t="s">
        <v>93</v>
      </c>
      <c r="AO140" s="31"/>
      <c r="AP140" s="33">
        <v>2005</v>
      </c>
      <c r="AQ140" s="65" t="s">
        <v>93</v>
      </c>
      <c r="AR140" s="31">
        <v>0.5</v>
      </c>
      <c r="AS140" s="90">
        <v>2005</v>
      </c>
      <c r="AT140" s="97" t="s">
        <v>93</v>
      </c>
      <c r="AU140" s="65"/>
      <c r="AV140" s="30"/>
      <c r="AW140" s="30"/>
      <c r="AX140" s="30">
        <v>1.5</v>
      </c>
      <c r="AY140" s="30"/>
      <c r="AZ140" s="30">
        <v>1.56</v>
      </c>
      <c r="BA140" s="30" t="s">
        <v>67</v>
      </c>
      <c r="BB140" s="30">
        <v>1.8</v>
      </c>
      <c r="BC140" s="30" t="s">
        <v>67</v>
      </c>
      <c r="BD140" s="30">
        <v>3.06</v>
      </c>
      <c r="BE140" s="30" t="s">
        <v>67</v>
      </c>
      <c r="BF140" s="30">
        <v>3.51</v>
      </c>
      <c r="BG140" s="30" t="s">
        <v>67</v>
      </c>
      <c r="BH140" s="30">
        <v>2009</v>
      </c>
      <c r="BI140" s="30"/>
      <c r="BJ140" s="30"/>
      <c r="BK140" s="30">
        <f t="shared" si="17"/>
        <v>3.06</v>
      </c>
      <c r="BL140" s="30" t="s">
        <v>67</v>
      </c>
      <c r="BM140" s="30">
        <v>2009</v>
      </c>
    </row>
    <row r="141" spans="1:65">
      <c r="A141" s="26" t="s">
        <v>293</v>
      </c>
      <c r="B141" s="27">
        <v>81</v>
      </c>
      <c r="C141" s="30"/>
      <c r="D141" s="30"/>
      <c r="E141" s="30"/>
      <c r="F141" s="30"/>
      <c r="G141" s="30"/>
      <c r="H141" s="30" t="s">
        <v>293</v>
      </c>
      <c r="I141" s="31"/>
      <c r="J141" s="30"/>
      <c r="K141" s="30"/>
      <c r="L141" s="31"/>
      <c r="M141" s="30"/>
      <c r="N141" s="73"/>
      <c r="O141" s="31"/>
      <c r="P141" s="30"/>
      <c r="Q141" s="73"/>
      <c r="R141" s="31"/>
      <c r="S141" s="30"/>
      <c r="T141" s="65"/>
      <c r="U141" s="32" t="str">
        <f>IF(AND(AM141&gt;0, BD141&gt;0),AM141+BD141,"" )</f>
        <v/>
      </c>
      <c r="V141" s="30"/>
      <c r="W141" s="65"/>
      <c r="X141" s="32"/>
      <c r="Y141" s="30"/>
      <c r="Z141" s="65"/>
      <c r="AA141" s="30"/>
      <c r="AB141" s="32"/>
      <c r="AC141" s="30"/>
      <c r="AD141" s="50"/>
      <c r="AE141" s="33"/>
      <c r="AF141" s="30"/>
      <c r="AG141" s="33"/>
      <c r="AH141" s="65"/>
      <c r="AI141" s="33"/>
      <c r="AJ141" s="65"/>
      <c r="AK141" s="33"/>
      <c r="AL141" s="65"/>
      <c r="AM141" s="33"/>
      <c r="AN141" s="65"/>
      <c r="AO141" s="33"/>
      <c r="AP141" s="33"/>
      <c r="AQ141" s="65"/>
      <c r="AR141" s="33"/>
      <c r="AS141" s="90"/>
      <c r="AT141" s="97"/>
      <c r="AU141" s="65"/>
      <c r="AV141" s="30"/>
      <c r="AW141" s="30"/>
      <c r="AX141" s="30"/>
      <c r="AY141" s="30"/>
      <c r="AZ141" s="30">
        <v>1.1299999999999999</v>
      </c>
      <c r="BA141" s="30" t="s">
        <v>67</v>
      </c>
      <c r="BB141" s="30">
        <v>1.54</v>
      </c>
      <c r="BC141" s="30" t="s">
        <v>67</v>
      </c>
      <c r="BD141" s="30">
        <v>1.93</v>
      </c>
      <c r="BE141" s="30" t="s">
        <v>67</v>
      </c>
      <c r="BF141" s="30">
        <v>2.11</v>
      </c>
      <c r="BG141" s="30" t="s">
        <v>67</v>
      </c>
      <c r="BH141" s="30"/>
      <c r="BI141" s="30"/>
      <c r="BJ141" s="30"/>
      <c r="BK141" s="30" t="str">
        <f t="shared" si="17"/>
        <v/>
      </c>
      <c r="BL141" s="30" t="s">
        <v>67</v>
      </c>
      <c r="BM141" s="30"/>
    </row>
    <row r="142" spans="1:65">
      <c r="A142" s="26" t="s">
        <v>294</v>
      </c>
      <c r="B142" s="27">
        <v>453</v>
      </c>
      <c r="C142" s="37">
        <v>1</v>
      </c>
      <c r="D142" s="37">
        <v>1</v>
      </c>
      <c r="E142" s="37">
        <v>104</v>
      </c>
      <c r="F142" s="37">
        <v>4</v>
      </c>
      <c r="G142" s="37">
        <v>3</v>
      </c>
      <c r="H142" s="37" t="s">
        <v>295</v>
      </c>
      <c r="I142" s="31">
        <v>17.765999999999998</v>
      </c>
      <c r="J142" s="30">
        <v>1</v>
      </c>
      <c r="K142" s="30" t="s">
        <v>96</v>
      </c>
      <c r="L142" s="31">
        <v>22.306000000000001</v>
      </c>
      <c r="M142" s="30">
        <v>1</v>
      </c>
      <c r="N142" s="73" t="s">
        <v>96</v>
      </c>
      <c r="O142" s="31">
        <v>23.282</v>
      </c>
      <c r="P142" s="30">
        <v>1</v>
      </c>
      <c r="Q142" s="73" t="s">
        <v>96</v>
      </c>
      <c r="R142" s="31">
        <v>21.306000000000001</v>
      </c>
      <c r="S142" s="30">
        <v>1</v>
      </c>
      <c r="T142" s="65" t="s">
        <v>96</v>
      </c>
      <c r="U142" s="32">
        <v>21.709</v>
      </c>
      <c r="V142" s="30"/>
      <c r="W142" s="65" t="s">
        <v>96</v>
      </c>
      <c r="X142" s="32">
        <v>20.789000000000001</v>
      </c>
      <c r="Y142" s="30">
        <v>1</v>
      </c>
      <c r="Z142" s="65" t="s">
        <v>96</v>
      </c>
      <c r="AA142" s="30">
        <v>2007</v>
      </c>
      <c r="AB142" s="32">
        <f t="shared" si="16"/>
        <v>20.789000000000001</v>
      </c>
      <c r="AC142" s="30"/>
      <c r="AD142" s="50">
        <v>2007</v>
      </c>
      <c r="AE142" s="31">
        <f>IF(AND(I142&gt;0, AV142&gt;0),I142-AV142,"" )</f>
        <v>13.290999999999999</v>
      </c>
      <c r="AF142" s="30" t="s">
        <v>96</v>
      </c>
      <c r="AG142" s="31">
        <f>IF(AND(L142&gt;0, AX142&gt;0),L142-AX142,"" )</f>
        <v>18.001000000000001</v>
      </c>
      <c r="AH142" s="65" t="s">
        <v>96</v>
      </c>
      <c r="AI142" s="31">
        <f>IF(AND(O142&gt;0, AZ142&gt;0),O142-AZ142,"" )</f>
        <v>18.942</v>
      </c>
      <c r="AJ142" s="65" t="s">
        <v>96</v>
      </c>
      <c r="AK142" s="31">
        <f>IF(AND(R142&gt;0, BB142&gt;0),R142-BB142,"" )</f>
        <v>16.361000000000001</v>
      </c>
      <c r="AL142" s="65" t="s">
        <v>96</v>
      </c>
      <c r="AM142" s="31">
        <f>IF(AND(U142&gt;0, BD142&gt;0),U142-BD142,"" )</f>
        <v>15.928000000000001</v>
      </c>
      <c r="AN142" s="65" t="s">
        <v>96</v>
      </c>
      <c r="AO142" s="31">
        <f>X142-BF142</f>
        <v>15.084000000000001</v>
      </c>
      <c r="AP142" s="33">
        <v>2007</v>
      </c>
      <c r="AQ142" s="65" t="s">
        <v>96</v>
      </c>
      <c r="AR142" s="31">
        <v>15.08</v>
      </c>
      <c r="AS142" s="90">
        <v>2007</v>
      </c>
      <c r="AT142" s="97" t="s">
        <v>96</v>
      </c>
      <c r="AU142" s="65"/>
      <c r="AV142" s="30">
        <v>4.4749999999999996</v>
      </c>
      <c r="AW142" s="30" t="s">
        <v>96</v>
      </c>
      <c r="AX142" s="30">
        <v>4.3049999999999997</v>
      </c>
      <c r="AY142" s="30" t="s">
        <v>96</v>
      </c>
      <c r="AZ142" s="30">
        <v>4.34</v>
      </c>
      <c r="BA142" s="30" t="s">
        <v>96</v>
      </c>
      <c r="BB142" s="30">
        <v>4.9450000000000003</v>
      </c>
      <c r="BC142" s="30" t="s">
        <v>96</v>
      </c>
      <c r="BD142" s="30">
        <v>5.7809999999999997</v>
      </c>
      <c r="BE142" s="30" t="s">
        <v>96</v>
      </c>
      <c r="BF142" s="30">
        <v>5.7050000000000001</v>
      </c>
      <c r="BG142" s="30" t="s">
        <v>96</v>
      </c>
      <c r="BH142" s="30">
        <v>2007</v>
      </c>
      <c r="BI142" s="30"/>
      <c r="BJ142" s="30"/>
      <c r="BK142" s="30">
        <f t="shared" si="17"/>
        <v>5.7090000000000014</v>
      </c>
      <c r="BL142" s="30" t="s">
        <v>96</v>
      </c>
      <c r="BM142" s="30">
        <v>2007</v>
      </c>
    </row>
    <row r="143" spans="1:65">
      <c r="A143" s="26" t="s">
        <v>296</v>
      </c>
      <c r="B143" s="27">
        <v>357</v>
      </c>
      <c r="C143" s="28">
        <v>1</v>
      </c>
      <c r="D143" s="28">
        <v>3</v>
      </c>
      <c r="E143" s="28"/>
      <c r="F143" s="28"/>
      <c r="G143" s="28"/>
      <c r="H143" s="28" t="s">
        <v>296</v>
      </c>
      <c r="I143" s="31"/>
      <c r="J143" s="30"/>
      <c r="K143" s="30"/>
      <c r="L143" s="31"/>
      <c r="M143" s="30"/>
      <c r="N143" s="73"/>
      <c r="O143" s="31">
        <f>IF(AND(AI143&gt;0, AZ143&gt;0),AI143+AZ143,"" )</f>
        <v>3.52</v>
      </c>
      <c r="P143" s="30">
        <v>1</v>
      </c>
      <c r="Q143" s="74" t="s">
        <v>61</v>
      </c>
      <c r="R143" s="31">
        <f>IF(AND(AK143&gt;0, BB143&gt;0),AK143+BB143,"" )</f>
        <v>4.3</v>
      </c>
      <c r="S143" s="30"/>
      <c r="T143" s="66" t="s">
        <v>61</v>
      </c>
      <c r="U143" s="32">
        <f>IF(AND(AM143&gt;0, BD143&gt;0),AM143+BD143,"" )</f>
        <v>3.67</v>
      </c>
      <c r="V143" s="30"/>
      <c r="W143" s="66" t="s">
        <v>61</v>
      </c>
      <c r="X143" s="32" t="str">
        <f>IF(AND(AO143&gt;0, BF143&gt;0),AO143+BF143,"" )</f>
        <v/>
      </c>
      <c r="Y143" s="30"/>
      <c r="Z143" s="66" t="s">
        <v>61</v>
      </c>
      <c r="AA143" s="30">
        <v>2001</v>
      </c>
      <c r="AB143" s="32">
        <f>U143</f>
        <v>3.67</v>
      </c>
      <c r="AC143" s="32"/>
      <c r="AD143" s="50">
        <v>2001</v>
      </c>
      <c r="AE143" s="33"/>
      <c r="AF143" s="30"/>
      <c r="AG143" s="33"/>
      <c r="AH143" s="65"/>
      <c r="AI143" s="33">
        <v>1.17</v>
      </c>
      <c r="AJ143" s="66" t="s">
        <v>61</v>
      </c>
      <c r="AK143" s="33">
        <v>2.34</v>
      </c>
      <c r="AL143" s="66" t="s">
        <v>61</v>
      </c>
      <c r="AM143" s="33">
        <v>1.68</v>
      </c>
      <c r="AN143" s="66" t="s">
        <v>61</v>
      </c>
      <c r="AO143" s="33"/>
      <c r="AP143" s="33">
        <v>2001</v>
      </c>
      <c r="AQ143" s="66" t="s">
        <v>61</v>
      </c>
      <c r="AR143" s="33">
        <v>1.68</v>
      </c>
      <c r="AS143" s="90">
        <v>2001</v>
      </c>
      <c r="AT143" s="98" t="s">
        <v>61</v>
      </c>
      <c r="AU143" s="65"/>
      <c r="AV143" s="30"/>
      <c r="AW143" s="30"/>
      <c r="AX143" s="30"/>
      <c r="AY143" s="30"/>
      <c r="AZ143" s="30">
        <v>2.35</v>
      </c>
      <c r="BA143" s="32" t="s">
        <v>61</v>
      </c>
      <c r="BB143" s="30">
        <v>1.96</v>
      </c>
      <c r="BC143" s="32" t="s">
        <v>61</v>
      </c>
      <c r="BD143" s="30">
        <v>1.99</v>
      </c>
      <c r="BE143" s="32" t="s">
        <v>61</v>
      </c>
      <c r="BF143" s="30">
        <v>1.99</v>
      </c>
      <c r="BG143" s="32" t="s">
        <v>61</v>
      </c>
      <c r="BH143" s="30">
        <v>2001</v>
      </c>
      <c r="BI143" s="30"/>
      <c r="BJ143" s="30"/>
      <c r="BK143" s="30">
        <f t="shared" si="17"/>
        <v>1.99</v>
      </c>
      <c r="BL143" s="32" t="s">
        <v>61</v>
      </c>
      <c r="BM143" s="30">
        <v>2001</v>
      </c>
    </row>
    <row r="144" spans="1:65">
      <c r="A144" s="26" t="s">
        <v>297</v>
      </c>
      <c r="B144" s="27">
        <v>359</v>
      </c>
      <c r="C144" s="34">
        <v>1</v>
      </c>
      <c r="D144" s="34">
        <v>5</v>
      </c>
      <c r="E144" s="34">
        <v>65</v>
      </c>
      <c r="F144" s="34">
        <v>2</v>
      </c>
      <c r="G144" s="34">
        <v>2</v>
      </c>
      <c r="H144" s="34" t="s">
        <v>297</v>
      </c>
      <c r="I144" s="31">
        <v>1.1000000000000001</v>
      </c>
      <c r="J144" s="30">
        <v>1</v>
      </c>
      <c r="K144" s="30" t="s">
        <v>70</v>
      </c>
      <c r="L144" s="31">
        <v>1.5</v>
      </c>
      <c r="M144" s="30" t="s">
        <v>60</v>
      </c>
      <c r="N144" s="73" t="s">
        <v>70</v>
      </c>
      <c r="O144" s="31">
        <f>IF(AND(AI144&gt;0, AZ144&gt;0),AI144+AZ144,"" )</f>
        <v>2.11</v>
      </c>
      <c r="P144" s="30" t="s">
        <v>60</v>
      </c>
      <c r="Q144" s="73"/>
      <c r="R144" s="31">
        <f>IF(AND(AK144&gt;0, BB144&gt;0),AK144+BB144,"" )</f>
        <v>1.94</v>
      </c>
      <c r="S144" s="30" t="s">
        <v>60</v>
      </c>
      <c r="T144" s="65"/>
      <c r="U144" s="32">
        <f>IF(AND(AM144&gt;0, BD144&gt;0),AM144+BD144,"" )</f>
        <v>2.09</v>
      </c>
      <c r="V144" s="30"/>
      <c r="W144" s="65"/>
      <c r="X144" s="32">
        <f>IF(AND(AO144&gt;0, BF144&gt;0),AO144+BF144,"" )</f>
        <v>2.35</v>
      </c>
      <c r="Y144" s="30">
        <v>1</v>
      </c>
      <c r="Z144" s="65" t="s">
        <v>150</v>
      </c>
      <c r="AA144" s="30">
        <v>2009</v>
      </c>
      <c r="AB144" s="32">
        <f t="shared" si="16"/>
        <v>2.35</v>
      </c>
      <c r="AC144" s="30"/>
      <c r="AD144" s="50">
        <v>2009</v>
      </c>
      <c r="AE144" s="31">
        <v>0.30000000000000004</v>
      </c>
      <c r="AF144" s="32"/>
      <c r="AG144" s="31">
        <v>0.97</v>
      </c>
      <c r="AH144" s="66" t="s">
        <v>116</v>
      </c>
      <c r="AI144" s="31">
        <v>1.26</v>
      </c>
      <c r="AJ144" s="66" t="s">
        <v>298</v>
      </c>
      <c r="AK144" s="31">
        <v>1.3</v>
      </c>
      <c r="AL144" s="66" t="s">
        <v>60</v>
      </c>
      <c r="AM144" s="31">
        <v>1.4</v>
      </c>
      <c r="AN144" s="66" t="s">
        <v>93</v>
      </c>
      <c r="AO144" s="31">
        <v>1.5</v>
      </c>
      <c r="AP144" s="33">
        <v>2009</v>
      </c>
      <c r="AQ144" s="65" t="s">
        <v>60</v>
      </c>
      <c r="AR144" s="31">
        <v>1.5</v>
      </c>
      <c r="AS144" s="90">
        <v>2009</v>
      </c>
      <c r="AT144" s="97" t="s">
        <v>60</v>
      </c>
      <c r="AU144" s="65"/>
      <c r="AV144" s="30">
        <v>0.8</v>
      </c>
      <c r="AW144" s="30"/>
      <c r="AX144" s="30">
        <v>0.8</v>
      </c>
      <c r="AY144" s="30"/>
      <c r="AZ144" s="30">
        <v>0.85</v>
      </c>
      <c r="BA144" s="30" t="s">
        <v>67</v>
      </c>
      <c r="BB144" s="30">
        <v>0.64</v>
      </c>
      <c r="BC144" s="30" t="s">
        <v>67</v>
      </c>
      <c r="BD144" s="30">
        <v>0.69</v>
      </c>
      <c r="BE144" s="30" t="s">
        <v>67</v>
      </c>
      <c r="BF144" s="30">
        <v>0.85</v>
      </c>
      <c r="BG144" s="30" t="s">
        <v>67</v>
      </c>
      <c r="BH144" s="30">
        <v>2009</v>
      </c>
      <c r="BI144" s="30"/>
      <c r="BJ144" s="30"/>
      <c r="BK144" s="30">
        <f t="shared" si="17"/>
        <v>0.85000000000000009</v>
      </c>
      <c r="BL144" s="30" t="s">
        <v>67</v>
      </c>
      <c r="BM144" s="30">
        <v>2009</v>
      </c>
    </row>
    <row r="145" spans="1:65">
      <c r="A145" s="26" t="s">
        <v>299</v>
      </c>
      <c r="B145" s="27">
        <v>528</v>
      </c>
      <c r="C145" s="30"/>
      <c r="D145" s="30"/>
      <c r="E145" s="30"/>
      <c r="F145" s="30"/>
      <c r="G145" s="30"/>
      <c r="H145" s="30" t="s">
        <v>299</v>
      </c>
      <c r="I145" s="31"/>
      <c r="J145" s="30"/>
      <c r="K145" s="30"/>
      <c r="L145" s="31"/>
      <c r="M145" s="30"/>
      <c r="N145" s="73"/>
      <c r="O145" s="31"/>
      <c r="P145" s="30"/>
      <c r="Q145" s="73"/>
      <c r="R145" s="31"/>
      <c r="S145" s="30"/>
      <c r="T145" s="65"/>
      <c r="U145" s="32" t="str">
        <f>IF(AND(AM145&gt;0, BD145&gt;0),AM145+BD145,"" )</f>
        <v/>
      </c>
      <c r="V145" s="30"/>
      <c r="W145" s="65"/>
      <c r="X145" s="32"/>
      <c r="Y145" s="30"/>
      <c r="Z145" s="65"/>
      <c r="AA145" s="30"/>
      <c r="AB145" s="32"/>
      <c r="AC145" s="30"/>
      <c r="AD145" s="50"/>
      <c r="AE145" s="33"/>
      <c r="AF145" s="30"/>
      <c r="AG145" s="33"/>
      <c r="AH145" s="65"/>
      <c r="AI145" s="33"/>
      <c r="AJ145" s="65"/>
      <c r="AK145" s="33"/>
      <c r="AL145" s="65"/>
      <c r="AM145" s="33"/>
      <c r="AN145" s="65"/>
      <c r="AO145" s="33"/>
      <c r="AP145" s="33"/>
      <c r="AQ145" s="65"/>
      <c r="AR145" s="33"/>
      <c r="AS145" s="90"/>
      <c r="AT145" s="97"/>
      <c r="AU145" s="65"/>
      <c r="AV145" s="30"/>
      <c r="AW145" s="30"/>
      <c r="AX145" s="30"/>
      <c r="AY145" s="30"/>
      <c r="AZ145" s="30">
        <v>9.59</v>
      </c>
      <c r="BA145" s="30" t="s">
        <v>67</v>
      </c>
      <c r="BB145" s="30">
        <v>8.49</v>
      </c>
      <c r="BC145" s="30" t="s">
        <v>67</v>
      </c>
      <c r="BD145" s="30">
        <v>8.34</v>
      </c>
      <c r="BE145" s="30" t="s">
        <v>67</v>
      </c>
      <c r="BF145" s="30">
        <v>7.56</v>
      </c>
      <c r="BG145" s="30" t="s">
        <v>67</v>
      </c>
      <c r="BH145" s="30">
        <v>2009</v>
      </c>
      <c r="BI145" s="30"/>
      <c r="BJ145" s="30"/>
      <c r="BK145" s="30" t="str">
        <f t="shared" si="17"/>
        <v/>
      </c>
      <c r="BL145" s="30" t="s">
        <v>67</v>
      </c>
      <c r="BM145" s="30">
        <v>2009</v>
      </c>
    </row>
    <row r="146" spans="1:65">
      <c r="A146" s="26" t="s">
        <v>300</v>
      </c>
      <c r="B146" s="27">
        <v>269</v>
      </c>
      <c r="C146" s="35">
        <v>1</v>
      </c>
      <c r="D146" s="35">
        <v>2</v>
      </c>
      <c r="E146" s="35">
        <v>139</v>
      </c>
      <c r="F146" s="35">
        <v>3</v>
      </c>
      <c r="G146" s="35">
        <v>4</v>
      </c>
      <c r="H146" s="35" t="s">
        <v>301</v>
      </c>
      <c r="I146" s="31"/>
      <c r="J146" s="30">
        <v>0</v>
      </c>
      <c r="K146" s="30"/>
      <c r="L146" s="31">
        <v>3.36</v>
      </c>
      <c r="M146" s="30">
        <v>1</v>
      </c>
      <c r="N146" s="73" t="s">
        <v>80</v>
      </c>
      <c r="O146" s="31">
        <v>4.7300000000000004</v>
      </c>
      <c r="P146" s="30">
        <v>1</v>
      </c>
      <c r="Q146" s="73" t="s">
        <v>80</v>
      </c>
      <c r="R146" s="31">
        <v>5.05</v>
      </c>
      <c r="S146" s="30">
        <v>1</v>
      </c>
      <c r="T146" s="65" t="s">
        <v>80</v>
      </c>
      <c r="U146" s="32">
        <v>3.72</v>
      </c>
      <c r="V146" s="30"/>
      <c r="W146" s="65" t="s">
        <v>80</v>
      </c>
      <c r="X146" s="32">
        <v>5.54</v>
      </c>
      <c r="Y146" s="30">
        <v>1</v>
      </c>
      <c r="Z146" s="65" t="s">
        <v>80</v>
      </c>
      <c r="AA146" s="30">
        <v>2007</v>
      </c>
      <c r="AB146" s="32">
        <f t="shared" si="16"/>
        <v>5.54</v>
      </c>
      <c r="AC146" s="30"/>
      <c r="AD146" s="50">
        <v>2007</v>
      </c>
      <c r="AE146" s="31"/>
      <c r="AF146" s="32"/>
      <c r="AG146" s="31">
        <f>IF(AND(L146&gt;0, AX146&gt;0),L146-AX146,"" )</f>
        <v>1.93</v>
      </c>
      <c r="AH146" s="66"/>
      <c r="AI146" s="31">
        <f>IF(AND(O146&gt;0, AZ146&gt;0),O146-AZ146,"" )</f>
        <v>2.9800000000000004</v>
      </c>
      <c r="AJ146" s="65" t="s">
        <v>80</v>
      </c>
      <c r="AK146" s="31">
        <f>IF(AND(R146&gt;0, BB146&gt;0),R146-BB146,"" )</f>
        <v>3.01</v>
      </c>
      <c r="AL146" s="65" t="s">
        <v>80</v>
      </c>
      <c r="AM146" s="31">
        <f>IF(AND(U146&gt;0, BD146&gt;0),U146-BD146,"" )</f>
        <v>1.7500000000000002</v>
      </c>
      <c r="AN146" s="65" t="s">
        <v>80</v>
      </c>
      <c r="AO146" s="31">
        <f>X146-BF146</f>
        <v>3.49</v>
      </c>
      <c r="AP146" s="33">
        <v>2007</v>
      </c>
      <c r="AQ146" s="65" t="s">
        <v>80</v>
      </c>
      <c r="AR146" s="31">
        <v>3.49</v>
      </c>
      <c r="AS146" s="90">
        <v>2007</v>
      </c>
      <c r="AT146" s="97" t="s">
        <v>80</v>
      </c>
      <c r="AU146" s="65"/>
      <c r="AV146" s="30">
        <v>3.5</v>
      </c>
      <c r="AW146" s="30" t="s">
        <v>70</v>
      </c>
      <c r="AX146" s="30">
        <v>1.43</v>
      </c>
      <c r="AY146" s="30" t="s">
        <v>80</v>
      </c>
      <c r="AZ146" s="30">
        <v>1.75</v>
      </c>
      <c r="BA146" s="30" t="s">
        <v>80</v>
      </c>
      <c r="BB146" s="30">
        <v>2.04</v>
      </c>
      <c r="BC146" s="30" t="s">
        <v>80</v>
      </c>
      <c r="BD146" s="30">
        <v>1.97</v>
      </c>
      <c r="BE146" s="30" t="s">
        <v>80</v>
      </c>
      <c r="BF146" s="30">
        <v>2.0499999999999998</v>
      </c>
      <c r="BG146" s="30" t="s">
        <v>80</v>
      </c>
      <c r="BH146" s="30">
        <v>2007</v>
      </c>
      <c r="BI146" s="30"/>
      <c r="BJ146" s="30"/>
      <c r="BK146" s="30">
        <f t="shared" si="17"/>
        <v>2.0499999999999998</v>
      </c>
      <c r="BL146" s="30" t="s">
        <v>80</v>
      </c>
      <c r="BM146" s="30">
        <v>2007</v>
      </c>
    </row>
    <row r="147" spans="1:65" ht="25.5">
      <c r="A147" s="26" t="s">
        <v>302</v>
      </c>
      <c r="B147" s="27">
        <v>529</v>
      </c>
      <c r="C147" s="36">
        <v>1</v>
      </c>
      <c r="D147" s="36">
        <v>4</v>
      </c>
      <c r="E147" s="36">
        <v>157</v>
      </c>
      <c r="F147" s="36">
        <v>2</v>
      </c>
      <c r="G147" s="36">
        <v>6</v>
      </c>
      <c r="H147" s="36" t="s">
        <v>302</v>
      </c>
      <c r="I147" s="31"/>
      <c r="J147" s="30">
        <v>0</v>
      </c>
      <c r="K147" s="30"/>
      <c r="L147" s="32">
        <f>IF(AND(AG147&gt;0, AX147&gt;0),AG147+AX147,"" )</f>
        <v>3.1999999999999997</v>
      </c>
      <c r="M147" s="30">
        <v>1</v>
      </c>
      <c r="N147" s="73" t="s">
        <v>275</v>
      </c>
      <c r="O147" s="31">
        <f>IF(AND(AI147&gt;0, AZ147&gt;0),AI147+AZ147,"" )</f>
        <v>2.2000000000000002</v>
      </c>
      <c r="P147" s="30">
        <v>1</v>
      </c>
      <c r="Q147" s="73" t="s">
        <v>275</v>
      </c>
      <c r="R147" s="31">
        <f>IF(AND(AK147&gt;0, BB147&gt;0),AK147+BB147,"" )</f>
        <v>2.1</v>
      </c>
      <c r="S147" s="30">
        <v>1</v>
      </c>
      <c r="T147" s="65" t="s">
        <v>275</v>
      </c>
      <c r="U147" s="32">
        <f>IF(AND(AM147&gt;0, BD147&gt;0),AM147+BD147,"" )</f>
        <v>1.9</v>
      </c>
      <c r="V147" s="30">
        <v>1</v>
      </c>
      <c r="W147" s="65" t="s">
        <v>275</v>
      </c>
      <c r="X147" s="32" t="str">
        <f>IF(AND(AO147&gt;0, BF147&gt;0),AO147+BF147,"" )</f>
        <v/>
      </c>
      <c r="Y147" s="30">
        <v>1</v>
      </c>
      <c r="Z147" s="65" t="s">
        <v>275</v>
      </c>
      <c r="AA147" s="30">
        <v>2002</v>
      </c>
      <c r="AB147" s="32">
        <f>U147</f>
        <v>1.9</v>
      </c>
      <c r="AC147" s="32"/>
      <c r="AD147" s="50">
        <v>2002</v>
      </c>
      <c r="AE147" s="31"/>
      <c r="AF147" s="32"/>
      <c r="AG147" s="31">
        <v>0.3</v>
      </c>
      <c r="AH147" s="66" t="s">
        <v>101</v>
      </c>
      <c r="AI147" s="31">
        <v>0.2</v>
      </c>
      <c r="AJ147" s="66" t="s">
        <v>101</v>
      </c>
      <c r="AK147" s="31">
        <v>0.5</v>
      </c>
      <c r="AL147" s="66" t="s">
        <v>101</v>
      </c>
      <c r="AM147" s="31">
        <v>0.4</v>
      </c>
      <c r="AN147" s="66" t="s">
        <v>101</v>
      </c>
      <c r="AO147" s="31"/>
      <c r="AP147" s="33">
        <v>2002</v>
      </c>
      <c r="AQ147" s="66" t="s">
        <v>101</v>
      </c>
      <c r="AR147" s="31">
        <v>0.4</v>
      </c>
      <c r="AS147" s="90">
        <v>2002</v>
      </c>
      <c r="AT147" s="98" t="s">
        <v>101</v>
      </c>
      <c r="AU147" s="65"/>
      <c r="AV147" s="30"/>
      <c r="AW147" s="30"/>
      <c r="AX147" s="30">
        <v>2.9</v>
      </c>
      <c r="AY147" s="30" t="s">
        <v>102</v>
      </c>
      <c r="AZ147" s="30">
        <v>2</v>
      </c>
      <c r="BA147" s="30" t="s">
        <v>102</v>
      </c>
      <c r="BB147" s="30">
        <v>1.6</v>
      </c>
      <c r="BC147" s="30" t="s">
        <v>102</v>
      </c>
      <c r="BD147" s="30">
        <v>1.5</v>
      </c>
      <c r="BE147" s="30" t="s">
        <v>102</v>
      </c>
      <c r="BF147" s="30"/>
      <c r="BG147" s="32" t="s">
        <v>61</v>
      </c>
      <c r="BH147" s="30">
        <v>2002</v>
      </c>
      <c r="BI147" s="30"/>
      <c r="BJ147" s="30"/>
      <c r="BK147" s="30">
        <f t="shared" si="17"/>
        <v>1.5</v>
      </c>
      <c r="BL147" s="32" t="s">
        <v>61</v>
      </c>
      <c r="BM147" s="30">
        <v>2002</v>
      </c>
    </row>
    <row r="148" spans="1:65">
      <c r="A148" s="26" t="s">
        <v>303</v>
      </c>
      <c r="B148" s="27">
        <v>273</v>
      </c>
      <c r="C148" s="35">
        <v>1</v>
      </c>
      <c r="D148" s="35">
        <v>2</v>
      </c>
      <c r="E148" s="35">
        <v>140</v>
      </c>
      <c r="F148" s="35">
        <v>2</v>
      </c>
      <c r="G148" s="35">
        <v>4</v>
      </c>
      <c r="H148" s="35" t="s">
        <v>303</v>
      </c>
      <c r="I148" s="31">
        <v>1.4</v>
      </c>
      <c r="J148" s="30">
        <v>1</v>
      </c>
      <c r="K148" s="30" t="s">
        <v>70</v>
      </c>
      <c r="L148" s="31">
        <v>1.58</v>
      </c>
      <c r="M148" s="30">
        <v>1</v>
      </c>
      <c r="N148" s="73" t="s">
        <v>80</v>
      </c>
      <c r="O148" s="31">
        <v>4.4400000000000004</v>
      </c>
      <c r="P148" s="30">
        <v>1</v>
      </c>
      <c r="Q148" s="73" t="s">
        <v>80</v>
      </c>
      <c r="R148" s="31">
        <v>5.01</v>
      </c>
      <c r="S148" s="30">
        <v>1</v>
      </c>
      <c r="T148" s="65" t="s">
        <v>80</v>
      </c>
      <c r="U148" s="32">
        <v>4.18</v>
      </c>
      <c r="V148" s="30"/>
      <c r="W148" s="65" t="s">
        <v>80</v>
      </c>
      <c r="X148" s="32">
        <v>4.75</v>
      </c>
      <c r="Y148" s="30">
        <v>1</v>
      </c>
      <c r="Z148" s="65" t="s">
        <v>80</v>
      </c>
      <c r="AA148" s="30">
        <v>2008</v>
      </c>
      <c r="AB148" s="32">
        <f t="shared" si="16"/>
        <v>4.75</v>
      </c>
      <c r="AC148" s="30"/>
      <c r="AD148" s="50">
        <v>2008</v>
      </c>
      <c r="AE148" s="31"/>
      <c r="AF148" s="32"/>
      <c r="AG148" s="31">
        <f>IF(AND(L148&gt;0, AX148&gt;0),L148-AX148,"" )</f>
        <v>1.36</v>
      </c>
      <c r="AH148" s="66"/>
      <c r="AI148" s="31">
        <f>IF(AND(O148&gt;0, AZ148&gt;0),O148-AZ148,"" )</f>
        <v>3.24</v>
      </c>
      <c r="AJ148" s="65" t="s">
        <v>80</v>
      </c>
      <c r="AK148" s="31">
        <f>IF(AND(R148&gt;0, BB148&gt;0),R148-BB148,"" )</f>
        <v>3.8</v>
      </c>
      <c r="AL148" s="65" t="s">
        <v>80</v>
      </c>
      <c r="AM148" s="31">
        <f>IF(AND(U148&gt;0, BD148&gt;0),U148-BD148,"" )</f>
        <v>2.7399999999999998</v>
      </c>
      <c r="AN148" s="65" t="s">
        <v>80</v>
      </c>
      <c r="AO148" s="31">
        <f>X148-BF148</f>
        <v>3.25</v>
      </c>
      <c r="AP148" s="33">
        <v>2008</v>
      </c>
      <c r="AQ148" s="65" t="s">
        <v>80</v>
      </c>
      <c r="AR148" s="31">
        <v>3.25</v>
      </c>
      <c r="AS148" s="90">
        <v>2008</v>
      </c>
      <c r="AT148" s="97" t="s">
        <v>80</v>
      </c>
      <c r="AU148" s="65"/>
      <c r="AV148" s="30"/>
      <c r="AW148" s="30"/>
      <c r="AX148" s="30">
        <v>0.22</v>
      </c>
      <c r="AY148" s="30" t="s">
        <v>80</v>
      </c>
      <c r="AZ148" s="30">
        <v>1.2</v>
      </c>
      <c r="BA148" s="30" t="s">
        <v>80</v>
      </c>
      <c r="BB148" s="30">
        <v>1.21</v>
      </c>
      <c r="BC148" s="30" t="s">
        <v>80</v>
      </c>
      <c r="BD148" s="30">
        <v>1.44</v>
      </c>
      <c r="BE148" s="30" t="s">
        <v>80</v>
      </c>
      <c r="BF148" s="30">
        <v>1.5</v>
      </c>
      <c r="BG148" s="30" t="s">
        <v>80</v>
      </c>
      <c r="BH148" s="30">
        <v>2008</v>
      </c>
      <c r="BI148" s="30"/>
      <c r="BJ148" s="30"/>
      <c r="BK148" s="30">
        <f t="shared" si="17"/>
        <v>1.5</v>
      </c>
      <c r="BL148" s="30" t="s">
        <v>80</v>
      </c>
      <c r="BM148" s="30">
        <v>2008</v>
      </c>
    </row>
    <row r="149" spans="1:65">
      <c r="A149" s="26" t="s">
        <v>304</v>
      </c>
      <c r="B149" s="27">
        <v>275</v>
      </c>
      <c r="C149" s="35">
        <v>1</v>
      </c>
      <c r="D149" s="35">
        <v>2</v>
      </c>
      <c r="E149" s="35">
        <v>141</v>
      </c>
      <c r="F149" s="35">
        <v>3</v>
      </c>
      <c r="G149" s="35">
        <v>4</v>
      </c>
      <c r="H149" s="35" t="s">
        <v>304</v>
      </c>
      <c r="I149" s="31"/>
      <c r="J149" s="30">
        <v>0</v>
      </c>
      <c r="K149" s="30"/>
      <c r="L149" s="31">
        <v>2.31</v>
      </c>
      <c r="M149" s="30">
        <v>1</v>
      </c>
      <c r="N149" s="73" t="s">
        <v>80</v>
      </c>
      <c r="O149" s="31">
        <v>4.2</v>
      </c>
      <c r="P149" s="30">
        <v>1</v>
      </c>
      <c r="Q149" s="73" t="s">
        <v>80</v>
      </c>
      <c r="R149" s="31">
        <v>5.13</v>
      </c>
      <c r="S149" s="30">
        <v>1</v>
      </c>
      <c r="T149" s="65" t="s">
        <v>80</v>
      </c>
      <c r="U149" s="32">
        <v>6.28</v>
      </c>
      <c r="V149" s="30"/>
      <c r="W149" s="65" t="s">
        <v>80</v>
      </c>
      <c r="X149" s="32">
        <v>5.25</v>
      </c>
      <c r="Y149" s="30">
        <v>1</v>
      </c>
      <c r="Z149" s="65" t="s">
        <v>80</v>
      </c>
      <c r="AA149" s="30">
        <v>2008</v>
      </c>
      <c r="AB149" s="32">
        <f t="shared" si="16"/>
        <v>5.25</v>
      </c>
      <c r="AC149" s="30"/>
      <c r="AD149" s="50">
        <v>2008</v>
      </c>
      <c r="AE149" s="31"/>
      <c r="AF149" s="32"/>
      <c r="AG149" s="31">
        <f>IF(AND(L149&gt;0, AX149&gt;0),L149-AX149,"" )</f>
        <v>1.42</v>
      </c>
      <c r="AH149" s="66"/>
      <c r="AI149" s="31">
        <f>IF(AND(O149&gt;0, AZ149&gt;0),O149-AZ149,"" )</f>
        <v>2.8000000000000003</v>
      </c>
      <c r="AJ149" s="65" t="s">
        <v>80</v>
      </c>
      <c r="AK149" s="31">
        <f>IF(AND(R149&gt;0, BB149&gt;0),R149-BB149,"" )</f>
        <v>3.5</v>
      </c>
      <c r="AL149" s="65" t="s">
        <v>80</v>
      </c>
      <c r="AM149" s="31">
        <f>IF(AND(U149&gt;0, BD149&gt;0),U149-BD149,"" )</f>
        <v>4.9400000000000004</v>
      </c>
      <c r="AN149" s="65" t="s">
        <v>80</v>
      </c>
      <c r="AO149" s="31">
        <f>X149-BF149</f>
        <v>4.08</v>
      </c>
      <c r="AP149" s="33">
        <v>2007</v>
      </c>
      <c r="AQ149" s="65" t="s">
        <v>80</v>
      </c>
      <c r="AR149" s="31">
        <v>4.08</v>
      </c>
      <c r="AS149" s="90">
        <v>2007</v>
      </c>
      <c r="AT149" s="97" t="s">
        <v>80</v>
      </c>
      <c r="AU149" s="65"/>
      <c r="AV149" s="30"/>
      <c r="AW149" s="30"/>
      <c r="AX149" s="30">
        <v>0.89</v>
      </c>
      <c r="AY149" s="30" t="s">
        <v>80</v>
      </c>
      <c r="AZ149" s="30">
        <v>1.4</v>
      </c>
      <c r="BA149" s="30" t="s">
        <v>80</v>
      </c>
      <c r="BB149" s="30">
        <v>1.63</v>
      </c>
      <c r="BC149" s="30" t="s">
        <v>80</v>
      </c>
      <c r="BD149" s="30">
        <v>1.34</v>
      </c>
      <c r="BE149" s="30" t="s">
        <v>80</v>
      </c>
      <c r="BF149" s="30">
        <v>1.17</v>
      </c>
      <c r="BG149" s="30" t="s">
        <v>80</v>
      </c>
      <c r="BH149" s="30">
        <v>2008</v>
      </c>
      <c r="BI149" s="30"/>
      <c r="BJ149" s="30"/>
      <c r="BK149" s="30">
        <f t="shared" si="17"/>
        <v>1.17</v>
      </c>
      <c r="BL149" s="30" t="s">
        <v>80</v>
      </c>
      <c r="BM149" s="30">
        <v>2008</v>
      </c>
    </row>
    <row r="150" spans="1:65" ht="25.5">
      <c r="A150" s="26" t="s">
        <v>305</v>
      </c>
      <c r="B150" s="27">
        <v>361</v>
      </c>
      <c r="C150" s="36">
        <v>1</v>
      </c>
      <c r="D150" s="36">
        <v>4</v>
      </c>
      <c r="E150" s="36">
        <v>66</v>
      </c>
      <c r="F150" s="36">
        <v>2</v>
      </c>
      <c r="G150" s="36">
        <v>2</v>
      </c>
      <c r="H150" s="36" t="s">
        <v>305</v>
      </c>
      <c r="I150" s="31"/>
      <c r="J150" s="30">
        <v>0</v>
      </c>
      <c r="K150" s="30"/>
      <c r="L150" s="32">
        <f>IF(AND(AG150&gt;0, AX150&gt;0),AG150+AX150,"" )</f>
        <v>0.89999999999999991</v>
      </c>
      <c r="M150" s="30">
        <v>1</v>
      </c>
      <c r="N150" s="73" t="s">
        <v>275</v>
      </c>
      <c r="O150" s="31">
        <f>IF(AND(AI150&gt;0, AZ150&gt;0),AI150+AZ150,"" )</f>
        <v>0.8</v>
      </c>
      <c r="P150" s="30">
        <v>1</v>
      </c>
      <c r="Q150" s="73" t="s">
        <v>275</v>
      </c>
      <c r="R150" s="31">
        <f>IF(AND(AK150&gt;0, BB150&gt;0),AK150+BB150,"" )</f>
        <v>1.2000000000000002</v>
      </c>
      <c r="S150" s="30">
        <v>1</v>
      </c>
      <c r="T150" s="65" t="s">
        <v>275</v>
      </c>
      <c r="U150" s="32">
        <f>IF(AND(AM150&gt;0, BD150&gt;0),AM150+BD150,"" )</f>
        <v>1.1000000000000001</v>
      </c>
      <c r="V150" s="30"/>
      <c r="W150" s="65" t="s">
        <v>275</v>
      </c>
      <c r="X150" s="32">
        <f>IF(AND(AO150&gt;0, BF150&gt;0),AO150+BF150,"" )</f>
        <v>1.7</v>
      </c>
      <c r="Y150" s="30">
        <v>1</v>
      </c>
      <c r="Z150" s="65" t="s">
        <v>275</v>
      </c>
      <c r="AA150" s="30">
        <v>2009</v>
      </c>
      <c r="AB150" s="32">
        <f t="shared" si="16"/>
        <v>1.7</v>
      </c>
      <c r="AC150" s="32"/>
      <c r="AD150" s="50">
        <v>2009</v>
      </c>
      <c r="AE150" s="31"/>
      <c r="AF150" s="32"/>
      <c r="AG150" s="31">
        <v>0.2</v>
      </c>
      <c r="AH150" s="66" t="s">
        <v>101</v>
      </c>
      <c r="AI150" s="31">
        <v>0.4</v>
      </c>
      <c r="AJ150" s="66" t="s">
        <v>101</v>
      </c>
      <c r="AK150" s="31">
        <v>0.8</v>
      </c>
      <c r="AL150" s="66" t="s">
        <v>101</v>
      </c>
      <c r="AM150" s="31">
        <v>0.8</v>
      </c>
      <c r="AN150" s="66" t="s">
        <v>101</v>
      </c>
      <c r="AO150" s="31">
        <v>1.2</v>
      </c>
      <c r="AP150" s="33">
        <v>2009</v>
      </c>
      <c r="AQ150" s="66" t="s">
        <v>101</v>
      </c>
      <c r="AR150" s="31">
        <v>1.2</v>
      </c>
      <c r="AS150" s="90">
        <v>2009</v>
      </c>
      <c r="AT150" s="98" t="s">
        <v>101</v>
      </c>
      <c r="AU150" s="65"/>
      <c r="AV150" s="30"/>
      <c r="AW150" s="30"/>
      <c r="AX150" s="30">
        <v>0.7</v>
      </c>
      <c r="AY150" s="30" t="s">
        <v>102</v>
      </c>
      <c r="AZ150" s="30">
        <v>0.4</v>
      </c>
      <c r="BA150" s="30" t="s">
        <v>102</v>
      </c>
      <c r="BB150" s="30">
        <v>0.4</v>
      </c>
      <c r="BC150" s="30" t="s">
        <v>102</v>
      </c>
      <c r="BD150" s="30">
        <v>0.3</v>
      </c>
      <c r="BE150" s="30" t="s">
        <v>102</v>
      </c>
      <c r="BF150" s="30">
        <v>0.5</v>
      </c>
      <c r="BG150" s="30" t="s">
        <v>102</v>
      </c>
      <c r="BH150" s="30">
        <v>2009</v>
      </c>
      <c r="BI150" s="30"/>
      <c r="BJ150" s="30"/>
      <c r="BK150" s="30">
        <f t="shared" si="17"/>
        <v>0.5</v>
      </c>
      <c r="BL150" s="30" t="s">
        <v>102</v>
      </c>
      <c r="BM150" s="30">
        <v>2009</v>
      </c>
    </row>
    <row r="151" spans="1:65">
      <c r="A151" s="26" t="s">
        <v>306</v>
      </c>
      <c r="B151" s="27">
        <v>455</v>
      </c>
      <c r="C151" s="37">
        <v>1</v>
      </c>
      <c r="D151" s="37">
        <v>1</v>
      </c>
      <c r="E151" s="37">
        <v>105</v>
      </c>
      <c r="F151" s="37">
        <v>4</v>
      </c>
      <c r="G151" s="37">
        <v>3</v>
      </c>
      <c r="H151" s="37" t="s">
        <v>307</v>
      </c>
      <c r="I151" s="31"/>
      <c r="J151" s="30">
        <v>0</v>
      </c>
      <c r="K151" s="30"/>
      <c r="L151" s="31">
        <v>14.914999999999999</v>
      </c>
      <c r="M151" s="30">
        <v>1</v>
      </c>
      <c r="N151" s="73" t="s">
        <v>96</v>
      </c>
      <c r="O151" s="31">
        <v>22.608000000000001</v>
      </c>
      <c r="P151" s="30">
        <v>1</v>
      </c>
      <c r="Q151" s="73" t="s">
        <v>96</v>
      </c>
      <c r="R151" s="31">
        <v>20.498000000000001</v>
      </c>
      <c r="S151" s="30">
        <v>1</v>
      </c>
      <c r="T151" s="65" t="s">
        <v>96</v>
      </c>
      <c r="U151" s="32">
        <v>21.024000000000001</v>
      </c>
      <c r="V151" s="30"/>
      <c r="W151" s="65" t="s">
        <v>96</v>
      </c>
      <c r="X151" s="32">
        <v>19.788</v>
      </c>
      <c r="Y151" s="30">
        <v>1</v>
      </c>
      <c r="Z151" s="65" t="s">
        <v>96</v>
      </c>
      <c r="AA151" s="30">
        <v>2007</v>
      </c>
      <c r="AB151" s="32">
        <f t="shared" si="16"/>
        <v>19.788</v>
      </c>
      <c r="AC151" s="30"/>
      <c r="AD151" s="50">
        <v>2007</v>
      </c>
      <c r="AE151" s="31" t="str">
        <f>IF(AND(I151&gt;0, AV151&gt;0),I151-AV151,"" )</f>
        <v/>
      </c>
      <c r="AF151" s="32"/>
      <c r="AG151" s="31">
        <f>IF(AND(L151&gt;0, AX151&gt;0),L151-AX151,"" )</f>
        <v>10.495999999999999</v>
      </c>
      <c r="AH151" s="65" t="s">
        <v>96</v>
      </c>
      <c r="AI151" s="31">
        <f>IF(AND(O151&gt;0, AZ151&gt;0),O151-AZ151,"" )</f>
        <v>18.617000000000001</v>
      </c>
      <c r="AJ151" s="65" t="s">
        <v>96</v>
      </c>
      <c r="AK151" s="31">
        <f>IF(AND(R151&gt;0, BB151&gt;0),R151-BB151,"" )</f>
        <v>16.632000000000001</v>
      </c>
      <c r="AL151" s="65" t="s">
        <v>96</v>
      </c>
      <c r="AM151" s="31">
        <f>IF(AND(U151&gt;0, BD151&gt;0),U151-BD151,"" )</f>
        <v>16.718</v>
      </c>
      <c r="AN151" s="65" t="s">
        <v>96</v>
      </c>
      <c r="AO151" s="31">
        <f>X151-BF151</f>
        <v>15.233000000000001</v>
      </c>
      <c r="AP151" s="33">
        <v>2007</v>
      </c>
      <c r="AQ151" s="65" t="s">
        <v>96</v>
      </c>
      <c r="AR151" s="31">
        <v>15.23</v>
      </c>
      <c r="AS151" s="90">
        <v>2007</v>
      </c>
      <c r="AT151" s="97" t="s">
        <v>96</v>
      </c>
      <c r="AU151" s="65"/>
      <c r="AV151" s="30"/>
      <c r="AW151" s="30"/>
      <c r="AX151" s="30">
        <v>4.4189999999999996</v>
      </c>
      <c r="AY151" s="30" t="s">
        <v>96</v>
      </c>
      <c r="AZ151" s="30">
        <v>3.9910000000000001</v>
      </c>
      <c r="BA151" s="30" t="s">
        <v>96</v>
      </c>
      <c r="BB151" s="30">
        <v>3.8660000000000001</v>
      </c>
      <c r="BC151" s="30" t="s">
        <v>96</v>
      </c>
      <c r="BD151" s="30">
        <v>4.306</v>
      </c>
      <c r="BE151" s="30" t="s">
        <v>96</v>
      </c>
      <c r="BF151" s="30">
        <v>4.5549999999999997</v>
      </c>
      <c r="BG151" s="30" t="s">
        <v>96</v>
      </c>
      <c r="BH151" s="30">
        <v>2007</v>
      </c>
      <c r="BI151" s="30"/>
      <c r="BJ151" s="30"/>
      <c r="BK151" s="30">
        <f t="shared" si="17"/>
        <v>4.5579999999999998</v>
      </c>
      <c r="BL151" s="30" t="s">
        <v>96</v>
      </c>
      <c r="BM151" s="30">
        <v>2007</v>
      </c>
    </row>
    <row r="152" spans="1:65">
      <c r="A152" s="26" t="s">
        <v>308</v>
      </c>
      <c r="B152" s="27">
        <v>457</v>
      </c>
      <c r="C152" s="37">
        <v>1</v>
      </c>
      <c r="D152" s="37">
        <v>1</v>
      </c>
      <c r="E152" s="37">
        <v>106</v>
      </c>
      <c r="F152" s="37">
        <v>4</v>
      </c>
      <c r="G152" s="37">
        <v>3</v>
      </c>
      <c r="H152" s="37" t="s">
        <v>309</v>
      </c>
      <c r="I152" s="31">
        <v>10.096</v>
      </c>
      <c r="J152" s="30">
        <v>1</v>
      </c>
      <c r="K152" s="30" t="s">
        <v>96</v>
      </c>
      <c r="L152" s="31">
        <v>12.503</v>
      </c>
      <c r="M152" s="30">
        <v>1</v>
      </c>
      <c r="N152" s="73" t="s">
        <v>96</v>
      </c>
      <c r="O152" s="31">
        <v>16.475999999999999</v>
      </c>
      <c r="P152" s="30">
        <v>1</v>
      </c>
      <c r="Q152" s="73" t="s">
        <v>96</v>
      </c>
      <c r="R152" s="31">
        <v>18.876000000000001</v>
      </c>
      <c r="S152" s="30">
        <v>1</v>
      </c>
      <c r="T152" s="65" t="s">
        <v>96</v>
      </c>
      <c r="U152" s="32">
        <v>22.896999999999998</v>
      </c>
      <c r="V152" s="30"/>
      <c r="W152" s="65" t="s">
        <v>96</v>
      </c>
      <c r="X152" s="32">
        <v>22.523</v>
      </c>
      <c r="Y152" s="30">
        <v>1</v>
      </c>
      <c r="Z152" s="65" t="s">
        <v>96</v>
      </c>
      <c r="AA152" s="30">
        <v>2007</v>
      </c>
      <c r="AB152" s="32">
        <f t="shared" si="16"/>
        <v>22.523</v>
      </c>
      <c r="AC152" s="30"/>
      <c r="AD152" s="50">
        <v>2007</v>
      </c>
      <c r="AE152" s="31">
        <f>IF(AND(I152&gt;0, AV152&gt;0),I152-AV152,"" )</f>
        <v>7.0579999999999998</v>
      </c>
      <c r="AF152" s="30" t="s">
        <v>96</v>
      </c>
      <c r="AG152" s="31">
        <f>IF(AND(L152&gt;0, AX152&gt;0),L152-AX152,"" )</f>
        <v>8.7710000000000008</v>
      </c>
      <c r="AH152" s="65" t="s">
        <v>96</v>
      </c>
      <c r="AI152" s="31">
        <f>IF(AND(O152&gt;0, AZ152&gt;0),O152-AZ152,"" )</f>
        <v>11.760999999999999</v>
      </c>
      <c r="AJ152" s="65" t="s">
        <v>96</v>
      </c>
      <c r="AK152" s="31">
        <f>IF(AND(R152&gt;0, BB152&gt;0),R152-BB152,"" )</f>
        <v>12.698</v>
      </c>
      <c r="AL152" s="65" t="s">
        <v>96</v>
      </c>
      <c r="AM152" s="31">
        <f>IF(AND(U152&gt;0, BD152&gt;0),U152-BD152,"" )</f>
        <v>15.819999999999999</v>
      </c>
      <c r="AN152" s="65" t="s">
        <v>96</v>
      </c>
      <c r="AO152" s="31">
        <f>X152-BF152</f>
        <v>15.882999999999999</v>
      </c>
      <c r="AP152" s="33">
        <v>2007</v>
      </c>
      <c r="AQ152" s="65" t="s">
        <v>96</v>
      </c>
      <c r="AR152" s="31">
        <v>15.88</v>
      </c>
      <c r="AS152" s="90">
        <v>2007</v>
      </c>
      <c r="AT152" s="97" t="s">
        <v>96</v>
      </c>
      <c r="AU152" s="65"/>
      <c r="AV152" s="30">
        <v>3.0379999999999998</v>
      </c>
      <c r="AW152" s="30" t="s">
        <v>96</v>
      </c>
      <c r="AX152" s="30">
        <v>3.7320000000000002</v>
      </c>
      <c r="AY152" s="30" t="s">
        <v>96</v>
      </c>
      <c r="AZ152" s="30">
        <v>4.7149999999999999</v>
      </c>
      <c r="BA152" s="30" t="s">
        <v>96</v>
      </c>
      <c r="BB152" s="30">
        <v>6.1779999999999999</v>
      </c>
      <c r="BC152" s="30" t="s">
        <v>96</v>
      </c>
      <c r="BD152" s="30">
        <v>7.077</v>
      </c>
      <c r="BE152" s="30" t="s">
        <v>96</v>
      </c>
      <c r="BF152" s="30">
        <v>6.64</v>
      </c>
      <c r="BG152" s="30" t="s">
        <v>96</v>
      </c>
      <c r="BH152" s="30">
        <v>2007</v>
      </c>
      <c r="BI152" s="30"/>
      <c r="BJ152" s="30"/>
      <c r="BK152" s="30">
        <f t="shared" si="17"/>
        <v>6.6429999999999989</v>
      </c>
      <c r="BL152" s="30" t="s">
        <v>96</v>
      </c>
      <c r="BM152" s="30">
        <v>2007</v>
      </c>
    </row>
    <row r="153" spans="1:65">
      <c r="A153" s="26" t="s">
        <v>310</v>
      </c>
      <c r="B153" s="27">
        <v>277</v>
      </c>
      <c r="C153" s="30"/>
      <c r="D153" s="30"/>
      <c r="E153" s="30"/>
      <c r="F153" s="30"/>
      <c r="G153" s="30"/>
      <c r="H153" s="30" t="s">
        <v>310</v>
      </c>
      <c r="I153" s="31"/>
      <c r="J153" s="30"/>
      <c r="K153" s="30"/>
      <c r="L153" s="31"/>
      <c r="M153" s="30"/>
      <c r="N153" s="73"/>
      <c r="O153" s="31"/>
      <c r="P153" s="30"/>
      <c r="Q153" s="73"/>
      <c r="R153" s="31"/>
      <c r="S153" s="30"/>
      <c r="T153" s="65"/>
      <c r="U153" s="32" t="str">
        <f t="shared" ref="U153:U169" si="18">IF(AND(AM153&gt;0, BD153&gt;0),AM153+BD153,"" )</f>
        <v/>
      </c>
      <c r="V153" s="30"/>
      <c r="W153" s="65"/>
      <c r="X153" s="32"/>
      <c r="Y153" s="30"/>
      <c r="Z153" s="65"/>
      <c r="AA153" s="30"/>
      <c r="AB153" s="32"/>
      <c r="AC153" s="30"/>
      <c r="AD153" s="50"/>
      <c r="AE153" s="33"/>
      <c r="AF153" s="30"/>
      <c r="AG153" s="33"/>
      <c r="AH153" s="65"/>
      <c r="AI153" s="33"/>
      <c r="AJ153" s="65"/>
      <c r="AK153" s="33"/>
      <c r="AL153" s="65"/>
      <c r="AM153" s="33"/>
      <c r="AN153" s="65"/>
      <c r="AO153" s="33"/>
      <c r="AP153" s="33"/>
      <c r="AQ153" s="65"/>
      <c r="AR153" s="33"/>
      <c r="AS153" s="90"/>
      <c r="AT153" s="97"/>
      <c r="AU153" s="65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 t="str">
        <f t="shared" si="17"/>
        <v/>
      </c>
      <c r="BL153" s="30"/>
      <c r="BM153" s="30"/>
    </row>
    <row r="154" spans="1:65" ht="17.25">
      <c r="A154" s="26" t="s">
        <v>311</v>
      </c>
      <c r="B154" s="27">
        <v>363</v>
      </c>
      <c r="C154" s="28">
        <v>1</v>
      </c>
      <c r="D154" s="28">
        <v>3</v>
      </c>
      <c r="E154" s="28"/>
      <c r="F154" s="28"/>
      <c r="G154" s="28"/>
      <c r="H154" s="28" t="s">
        <v>311</v>
      </c>
      <c r="I154" s="31"/>
      <c r="J154" s="30"/>
      <c r="K154" s="30"/>
      <c r="L154" s="31"/>
      <c r="M154" s="30"/>
      <c r="N154" s="73"/>
      <c r="O154" s="31" t="str">
        <f>IF(AND(AI154&gt;0, AZ154&gt;0),AI154+AZ154,"" )</f>
        <v/>
      </c>
      <c r="P154" s="30"/>
      <c r="Q154" s="73"/>
      <c r="R154" s="31">
        <f>IF(AND(AK154&gt;0, BB154&gt;0),AK154+BB154,"" )</f>
        <v>1.75</v>
      </c>
      <c r="S154" s="30">
        <v>1</v>
      </c>
      <c r="T154" s="66" t="s">
        <v>312</v>
      </c>
      <c r="U154" s="32">
        <f t="shared" si="18"/>
        <v>2.81</v>
      </c>
      <c r="V154" s="30"/>
      <c r="W154" s="66" t="s">
        <v>312</v>
      </c>
      <c r="X154" s="32">
        <f>IF(AND(AO154&gt;0, BF154&gt;0),AO154+BF154,"" )</f>
        <v>2.08</v>
      </c>
      <c r="Y154" s="30"/>
      <c r="Z154" s="66" t="s">
        <v>312</v>
      </c>
      <c r="AA154" s="30">
        <v>2009</v>
      </c>
      <c r="AB154" s="32">
        <f t="shared" si="16"/>
        <v>2.08</v>
      </c>
      <c r="AC154" s="32"/>
      <c r="AD154" s="50">
        <v>2009</v>
      </c>
      <c r="AE154" s="31"/>
      <c r="AF154" s="32"/>
      <c r="AG154" s="31"/>
      <c r="AH154" s="66"/>
      <c r="AI154" s="31"/>
      <c r="AJ154" s="66"/>
      <c r="AK154" s="31">
        <v>0.17</v>
      </c>
      <c r="AL154" s="66" t="s">
        <v>312</v>
      </c>
      <c r="AM154" s="31">
        <v>0.13</v>
      </c>
      <c r="AN154" s="66" t="s">
        <v>312</v>
      </c>
      <c r="AO154" s="31">
        <v>0.1</v>
      </c>
      <c r="AP154" s="33">
        <v>2009</v>
      </c>
      <c r="AQ154" s="66" t="s">
        <v>312</v>
      </c>
      <c r="AR154" s="31">
        <v>0.1</v>
      </c>
      <c r="AS154" s="90">
        <v>2009</v>
      </c>
      <c r="AT154" s="98" t="s">
        <v>312</v>
      </c>
      <c r="AU154" s="65"/>
      <c r="AV154" s="30"/>
      <c r="AW154" s="30"/>
      <c r="AX154" s="30"/>
      <c r="AY154" s="30"/>
      <c r="AZ154" s="30">
        <v>2.3199999999999998</v>
      </c>
      <c r="BA154" s="30" t="s">
        <v>67</v>
      </c>
      <c r="BB154" s="30">
        <v>1.58</v>
      </c>
      <c r="BC154" s="30" t="s">
        <v>67</v>
      </c>
      <c r="BD154" s="30">
        <v>2.68</v>
      </c>
      <c r="BE154" s="30" t="s">
        <v>67</v>
      </c>
      <c r="BF154" s="30">
        <v>1.98</v>
      </c>
      <c r="BG154" s="30" t="s">
        <v>67</v>
      </c>
      <c r="BH154" s="30">
        <v>2009</v>
      </c>
      <c r="BI154" s="30"/>
      <c r="BJ154" s="30"/>
      <c r="BK154" s="30">
        <f t="shared" si="17"/>
        <v>1.98</v>
      </c>
      <c r="BL154" s="30" t="s">
        <v>67</v>
      </c>
      <c r="BM154" s="30">
        <v>2009</v>
      </c>
    </row>
    <row r="155" spans="1:65">
      <c r="A155" s="26" t="s">
        <v>313</v>
      </c>
      <c r="B155" s="27">
        <v>459</v>
      </c>
      <c r="C155" s="28">
        <v>1</v>
      </c>
      <c r="D155" s="28">
        <v>3</v>
      </c>
      <c r="E155" s="28">
        <v>107</v>
      </c>
      <c r="F155" s="28">
        <v>3</v>
      </c>
      <c r="G155" s="28">
        <v>3</v>
      </c>
      <c r="H155" s="28" t="s">
        <v>313</v>
      </c>
      <c r="I155" s="31"/>
      <c r="J155" s="30">
        <v>0</v>
      </c>
      <c r="K155" s="30"/>
      <c r="L155" s="31">
        <v>12</v>
      </c>
      <c r="M155" s="30" t="s">
        <v>60</v>
      </c>
      <c r="N155" s="73"/>
      <c r="O155" s="31">
        <f>IF(AND(AI155&gt;0, AZ155&gt;0),AI155+AZ155,"" )</f>
        <v>12.700000000000001</v>
      </c>
      <c r="P155" s="30">
        <v>1</v>
      </c>
      <c r="Q155" s="73" t="s">
        <v>66</v>
      </c>
      <c r="R155" s="31">
        <f>IF(AND(AK155&gt;0, BB155&gt;0),AK155+BB155,"" )</f>
        <v>14.52</v>
      </c>
      <c r="S155" s="30">
        <v>1</v>
      </c>
      <c r="T155" s="65" t="s">
        <v>66</v>
      </c>
      <c r="U155" s="32">
        <f t="shared" si="18"/>
        <v>13.43</v>
      </c>
      <c r="V155" s="30"/>
      <c r="W155" s="65" t="s">
        <v>107</v>
      </c>
      <c r="X155" s="32">
        <f>IF(AND(AO155&gt;0, BF155&gt;0),AO155+BF155,"" )</f>
        <v>14.57</v>
      </c>
      <c r="Y155" s="30">
        <v>1</v>
      </c>
      <c r="Z155" s="65" t="s">
        <v>107</v>
      </c>
      <c r="AA155" s="30">
        <v>2007</v>
      </c>
      <c r="AB155" s="32">
        <f t="shared" si="16"/>
        <v>14.57</v>
      </c>
      <c r="AC155" s="30"/>
      <c r="AD155" s="50">
        <v>2007</v>
      </c>
      <c r="AE155" s="31"/>
      <c r="AF155" s="32"/>
      <c r="AG155" s="31"/>
      <c r="AH155" s="66"/>
      <c r="AI155" s="31">
        <v>9.7200000000000006</v>
      </c>
      <c r="AJ155" s="65" t="s">
        <v>66</v>
      </c>
      <c r="AK155" s="31">
        <v>10.119999999999999</v>
      </c>
      <c r="AL155" s="65" t="s">
        <v>66</v>
      </c>
      <c r="AM155" s="31">
        <v>9.85</v>
      </c>
      <c r="AN155" s="65" t="s">
        <v>107</v>
      </c>
      <c r="AO155" s="31">
        <v>10.8</v>
      </c>
      <c r="AP155" s="33">
        <v>2007</v>
      </c>
      <c r="AQ155" s="65" t="s">
        <v>107</v>
      </c>
      <c r="AR155" s="31">
        <v>10.8</v>
      </c>
      <c r="AS155" s="90">
        <v>2007</v>
      </c>
      <c r="AT155" s="97" t="s">
        <v>107</v>
      </c>
      <c r="AU155" s="65"/>
      <c r="AV155" s="30"/>
      <c r="AW155" s="30"/>
      <c r="AX155" s="30"/>
      <c r="AY155" s="30"/>
      <c r="AZ155" s="30">
        <v>2.98</v>
      </c>
      <c r="BA155" s="30" t="s">
        <v>66</v>
      </c>
      <c r="BB155" s="30">
        <v>4.4000000000000004</v>
      </c>
      <c r="BC155" s="30" t="s">
        <v>66</v>
      </c>
      <c r="BD155" s="30">
        <v>3.58</v>
      </c>
      <c r="BE155" s="30" t="s">
        <v>107</v>
      </c>
      <c r="BF155" s="30">
        <v>3.77</v>
      </c>
      <c r="BG155" s="30" t="s">
        <v>107</v>
      </c>
      <c r="BH155" s="30">
        <v>2007</v>
      </c>
      <c r="BI155" s="30"/>
      <c r="BJ155" s="30"/>
      <c r="BK155" s="30">
        <f t="shared" si="17"/>
        <v>3.7699999999999996</v>
      </c>
      <c r="BL155" s="30" t="s">
        <v>107</v>
      </c>
      <c r="BM155" s="30">
        <v>2007</v>
      </c>
    </row>
    <row r="156" spans="1:65">
      <c r="A156" s="26" t="s">
        <v>314</v>
      </c>
      <c r="B156" s="27">
        <v>460</v>
      </c>
      <c r="C156" s="28">
        <v>1</v>
      </c>
      <c r="D156" s="28">
        <v>3</v>
      </c>
      <c r="E156" s="28">
        <v>108</v>
      </c>
      <c r="F156" s="28">
        <v>3</v>
      </c>
      <c r="G156" s="28">
        <v>3</v>
      </c>
      <c r="H156" s="28" t="s">
        <v>314</v>
      </c>
      <c r="I156" s="31"/>
      <c r="J156" s="30">
        <v>0</v>
      </c>
      <c r="K156" s="30"/>
      <c r="L156" s="31">
        <v>12</v>
      </c>
      <c r="M156" s="30" t="s">
        <v>60</v>
      </c>
      <c r="N156" s="73"/>
      <c r="O156" s="31">
        <f>IF(AND(AI156&gt;0, AZ156&gt;0),AI156+AZ156,"" )</f>
        <v>11.129999999999999</v>
      </c>
      <c r="P156" s="30">
        <v>1</v>
      </c>
      <c r="Q156" s="73" t="s">
        <v>66</v>
      </c>
      <c r="R156" s="31">
        <f>IF(AND(AK156&gt;0, BB156&gt;0),AK156+BB156,"" )</f>
        <v>10.06</v>
      </c>
      <c r="S156" s="30">
        <v>1</v>
      </c>
      <c r="T156" s="65" t="s">
        <v>62</v>
      </c>
      <c r="U156" s="32">
        <f t="shared" si="18"/>
        <v>12.67</v>
      </c>
      <c r="V156" s="30"/>
      <c r="W156" s="65" t="s">
        <v>62</v>
      </c>
      <c r="X156" s="32">
        <f>IF(AND(AO156&gt;0, BF156&gt;0),AO156+BF156,"" )</f>
        <v>16.940000000000001</v>
      </c>
      <c r="Y156" s="30">
        <v>1</v>
      </c>
      <c r="Z156" s="65" t="s">
        <v>62</v>
      </c>
      <c r="AA156" s="30">
        <v>2009</v>
      </c>
      <c r="AB156" s="32">
        <f t="shared" si="16"/>
        <v>16.940000000000001</v>
      </c>
      <c r="AC156" s="30"/>
      <c r="AD156" s="50">
        <v>2009</v>
      </c>
      <c r="AE156" s="31"/>
      <c r="AF156" s="32"/>
      <c r="AG156" s="31"/>
      <c r="AH156" s="66"/>
      <c r="AI156" s="31">
        <v>9</v>
      </c>
      <c r="AJ156" s="65" t="s">
        <v>66</v>
      </c>
      <c r="AK156" s="31">
        <v>8.07</v>
      </c>
      <c r="AL156" s="66" t="s">
        <v>62</v>
      </c>
      <c r="AM156" s="31">
        <v>8.75</v>
      </c>
      <c r="AN156" s="66" t="s">
        <v>62</v>
      </c>
      <c r="AO156" s="31">
        <v>11.88</v>
      </c>
      <c r="AP156" s="33">
        <v>2009</v>
      </c>
      <c r="AQ156" s="65" t="s">
        <v>62</v>
      </c>
      <c r="AR156" s="31">
        <v>11.88</v>
      </c>
      <c r="AS156" s="90">
        <v>2009</v>
      </c>
      <c r="AT156" s="97" t="s">
        <v>62</v>
      </c>
      <c r="AU156" s="65" t="s">
        <v>112</v>
      </c>
      <c r="AV156" s="30"/>
      <c r="AW156" s="30"/>
      <c r="AX156" s="30"/>
      <c r="AY156" s="30"/>
      <c r="AZ156" s="30">
        <v>2.13</v>
      </c>
      <c r="BA156" s="30" t="s">
        <v>66</v>
      </c>
      <c r="BB156" s="30">
        <v>1.99</v>
      </c>
      <c r="BC156" s="30" t="s">
        <v>62</v>
      </c>
      <c r="BD156" s="30">
        <v>3.92</v>
      </c>
      <c r="BE156" s="30" t="s">
        <v>62</v>
      </c>
      <c r="BF156" s="30">
        <v>5.0599999999999996</v>
      </c>
      <c r="BG156" s="30" t="s">
        <v>62</v>
      </c>
      <c r="BH156" s="30">
        <v>2009</v>
      </c>
      <c r="BI156" s="30" t="s">
        <v>63</v>
      </c>
      <c r="BJ156" s="30"/>
      <c r="BK156" s="30">
        <f t="shared" si="17"/>
        <v>5.0600000000000005</v>
      </c>
      <c r="BL156" s="30" t="s">
        <v>62</v>
      </c>
      <c r="BM156" s="30">
        <v>2009</v>
      </c>
    </row>
    <row r="157" spans="1:65">
      <c r="A157" s="26" t="s">
        <v>315</v>
      </c>
      <c r="B157" s="27">
        <v>87</v>
      </c>
      <c r="C157" s="34">
        <v>1</v>
      </c>
      <c r="D157" s="34">
        <v>7</v>
      </c>
      <c r="E157" s="34">
        <v>25</v>
      </c>
      <c r="F157" s="34">
        <v>1</v>
      </c>
      <c r="G157" s="34">
        <v>1</v>
      </c>
      <c r="H157" s="34" t="s">
        <v>315</v>
      </c>
      <c r="I157" s="31"/>
      <c r="J157" s="30">
        <v>0</v>
      </c>
      <c r="K157" s="30"/>
      <c r="L157" s="31">
        <v>1.9</v>
      </c>
      <c r="M157" s="30" t="s">
        <v>60</v>
      </c>
      <c r="N157" s="73"/>
      <c r="O157" s="31">
        <v>2</v>
      </c>
      <c r="P157" s="30" t="s">
        <v>60</v>
      </c>
      <c r="Q157" s="73"/>
      <c r="R157" s="31">
        <v>2.0680000000000001</v>
      </c>
      <c r="S157" s="30">
        <v>1</v>
      </c>
      <c r="T157" s="65"/>
      <c r="U157" s="32">
        <f t="shared" si="18"/>
        <v>4.9799999999999995</v>
      </c>
      <c r="V157" s="30"/>
      <c r="W157" s="65" t="s">
        <v>93</v>
      </c>
      <c r="X157" s="32"/>
      <c r="Y157" s="30">
        <v>1</v>
      </c>
      <c r="Z157" s="65" t="s">
        <v>93</v>
      </c>
      <c r="AA157" s="30"/>
      <c r="AB157" s="32">
        <f>U157</f>
        <v>4.9799999999999995</v>
      </c>
      <c r="AC157" s="30"/>
      <c r="AD157" s="50">
        <v>2005</v>
      </c>
      <c r="AE157" s="31"/>
      <c r="AF157" s="32"/>
      <c r="AG157" s="31"/>
      <c r="AH157" s="66"/>
      <c r="AI157" s="31"/>
      <c r="AJ157" s="66"/>
      <c r="AK157" s="31">
        <v>0.5</v>
      </c>
      <c r="AL157" s="66"/>
      <c r="AM157" s="31">
        <v>0.8</v>
      </c>
      <c r="AN157" s="66" t="s">
        <v>93</v>
      </c>
      <c r="AO157" s="31"/>
      <c r="AP157" s="33">
        <v>2005</v>
      </c>
      <c r="AQ157" s="65" t="s">
        <v>93</v>
      </c>
      <c r="AR157" s="31">
        <v>0.8</v>
      </c>
      <c r="AS157" s="90">
        <v>2005</v>
      </c>
      <c r="AT157" s="97" t="s">
        <v>93</v>
      </c>
      <c r="AU157" s="65"/>
      <c r="AV157" s="30"/>
      <c r="AW157" s="30"/>
      <c r="AX157" s="30"/>
      <c r="AY157" s="30"/>
      <c r="AZ157" s="30">
        <v>1.64</v>
      </c>
      <c r="BA157" s="30" t="s">
        <v>67</v>
      </c>
      <c r="BB157" s="30">
        <v>1.65</v>
      </c>
      <c r="BC157" s="30" t="s">
        <v>67</v>
      </c>
      <c r="BD157" s="30">
        <v>4.18</v>
      </c>
      <c r="BE157" s="30" t="s">
        <v>67</v>
      </c>
      <c r="BF157" s="30">
        <v>3.89</v>
      </c>
      <c r="BG157" s="30" t="s">
        <v>67</v>
      </c>
      <c r="BH157" s="30">
        <v>2009</v>
      </c>
      <c r="BI157" s="30"/>
      <c r="BJ157" s="30"/>
      <c r="BK157" s="30">
        <f t="shared" si="17"/>
        <v>4.18</v>
      </c>
      <c r="BL157" s="30" t="s">
        <v>67</v>
      </c>
      <c r="BM157" s="30">
        <v>2009</v>
      </c>
    </row>
    <row r="158" spans="1:65" ht="25.5">
      <c r="A158" s="26" t="s">
        <v>316</v>
      </c>
      <c r="B158" s="27">
        <v>535</v>
      </c>
      <c r="C158" s="36">
        <v>1</v>
      </c>
      <c r="D158" s="36">
        <v>4</v>
      </c>
      <c r="E158" s="36"/>
      <c r="F158" s="36"/>
      <c r="G158" s="36"/>
      <c r="H158" s="36" t="s">
        <v>316</v>
      </c>
      <c r="I158" s="31"/>
      <c r="J158" s="30"/>
      <c r="K158" s="30"/>
      <c r="L158" s="31"/>
      <c r="M158" s="30"/>
      <c r="N158" s="73"/>
      <c r="O158" s="31">
        <f>IF(AND(AI158&gt;0, AZ158&gt;0),AI158+AZ158,"" )</f>
        <v>3.9</v>
      </c>
      <c r="P158" s="30"/>
      <c r="Q158" s="73" t="s">
        <v>275</v>
      </c>
      <c r="R158" s="31">
        <f>IF(AND(AK158&gt;0, BB158&gt;0),AK158+BB158,"" )</f>
        <v>5.0999999999999996</v>
      </c>
      <c r="S158" s="30">
        <v>1</v>
      </c>
      <c r="T158" s="65" t="s">
        <v>275</v>
      </c>
      <c r="U158" s="32">
        <f t="shared" si="18"/>
        <v>4.3</v>
      </c>
      <c r="V158" s="30"/>
      <c r="W158" s="65" t="s">
        <v>275</v>
      </c>
      <c r="X158" s="32">
        <f>IF(AND(AO158&gt;0, BF158&gt;0),AO158+BF158,"" )</f>
        <v>6.1</v>
      </c>
      <c r="Y158" s="30"/>
      <c r="Z158" s="65" t="s">
        <v>275</v>
      </c>
      <c r="AA158" s="30">
        <v>2009</v>
      </c>
      <c r="AB158" s="32">
        <v>6.1</v>
      </c>
      <c r="AC158" s="30"/>
      <c r="AD158" s="50">
        <v>2009</v>
      </c>
      <c r="AE158" s="33"/>
      <c r="AF158" s="30"/>
      <c r="AG158" s="33"/>
      <c r="AH158" s="65"/>
      <c r="AI158" s="33">
        <v>0.9</v>
      </c>
      <c r="AJ158" s="66" t="s">
        <v>101</v>
      </c>
      <c r="AK158" s="33">
        <v>1.1000000000000001</v>
      </c>
      <c r="AL158" s="66" t="s">
        <v>101</v>
      </c>
      <c r="AM158" s="33">
        <v>1</v>
      </c>
      <c r="AN158" s="66" t="s">
        <v>101</v>
      </c>
      <c r="AO158" s="33">
        <v>1.1000000000000001</v>
      </c>
      <c r="AP158" s="33">
        <v>2009</v>
      </c>
      <c r="AQ158" s="66" t="s">
        <v>101</v>
      </c>
      <c r="AR158" s="33">
        <v>1.1000000000000001</v>
      </c>
      <c r="AS158" s="90">
        <v>2009</v>
      </c>
      <c r="AT158" s="98" t="s">
        <v>101</v>
      </c>
      <c r="AU158" s="65"/>
      <c r="AV158" s="30"/>
      <c r="AW158" s="30"/>
      <c r="AX158" s="30"/>
      <c r="AY158" s="30"/>
      <c r="AZ158" s="30">
        <v>3</v>
      </c>
      <c r="BA158" s="30" t="s">
        <v>102</v>
      </c>
      <c r="BB158" s="30">
        <v>4</v>
      </c>
      <c r="BC158" s="30" t="s">
        <v>102</v>
      </c>
      <c r="BD158" s="30">
        <v>3.3</v>
      </c>
      <c r="BE158" s="30" t="s">
        <v>102</v>
      </c>
      <c r="BF158" s="30">
        <v>5</v>
      </c>
      <c r="BG158" s="30" t="s">
        <v>102</v>
      </c>
      <c r="BH158" s="30">
        <v>2009</v>
      </c>
      <c r="BI158" s="30" t="s">
        <v>102</v>
      </c>
      <c r="BJ158" s="30"/>
      <c r="BK158" s="30">
        <f t="shared" si="17"/>
        <v>5</v>
      </c>
      <c r="BL158" s="30" t="s">
        <v>102</v>
      </c>
      <c r="BM158" s="30">
        <v>2009</v>
      </c>
    </row>
    <row r="159" spans="1:65">
      <c r="A159" s="26" t="s">
        <v>317</v>
      </c>
      <c r="B159" s="27">
        <v>279</v>
      </c>
      <c r="C159" s="34">
        <v>1</v>
      </c>
      <c r="D159" s="34">
        <v>7</v>
      </c>
      <c r="E159" s="34">
        <v>142</v>
      </c>
      <c r="F159" s="34">
        <v>3</v>
      </c>
      <c r="G159" s="34">
        <v>4</v>
      </c>
      <c r="H159" s="34" t="s">
        <v>318</v>
      </c>
      <c r="I159" s="31"/>
      <c r="J159" s="30">
        <v>0</v>
      </c>
      <c r="K159" s="30"/>
      <c r="L159" s="31">
        <v>5</v>
      </c>
      <c r="M159" s="30" t="s">
        <v>60</v>
      </c>
      <c r="N159" s="73"/>
      <c r="O159" s="31">
        <f>IF(AND(AI159&gt;0, AZ159&gt;0),AI159+AZ159,"" )</f>
        <v>5.26</v>
      </c>
      <c r="P159" s="30">
        <v>1</v>
      </c>
      <c r="Q159" s="73"/>
      <c r="R159" s="31">
        <v>5.9562000000000008</v>
      </c>
      <c r="S159" s="30">
        <v>1</v>
      </c>
      <c r="T159" s="65" t="s">
        <v>319</v>
      </c>
      <c r="U159" s="32">
        <f t="shared" si="18"/>
        <v>6.21</v>
      </c>
      <c r="V159" s="30"/>
      <c r="W159" s="65" t="s">
        <v>319</v>
      </c>
      <c r="X159" s="32">
        <f>IF(AND(AO159&gt;0, BF159&gt;0),AO159+BF159,"" )</f>
        <v>6.5600000000000005</v>
      </c>
      <c r="Y159" s="30">
        <v>1</v>
      </c>
      <c r="Z159" s="65" t="s">
        <v>60</v>
      </c>
      <c r="AA159" s="30">
        <v>2009</v>
      </c>
      <c r="AB159" s="32">
        <f t="shared" si="16"/>
        <v>6.5600000000000005</v>
      </c>
      <c r="AC159" s="30"/>
      <c r="AD159" s="50">
        <v>2009</v>
      </c>
      <c r="AE159" s="31"/>
      <c r="AF159" s="32"/>
      <c r="AG159" s="31">
        <v>1.71</v>
      </c>
      <c r="AH159" s="65" t="s">
        <v>319</v>
      </c>
      <c r="AI159" s="31">
        <v>2.06</v>
      </c>
      <c r="AJ159" s="65" t="s">
        <v>319</v>
      </c>
      <c r="AK159" s="31">
        <v>2.75</v>
      </c>
      <c r="AL159" s="65" t="s">
        <v>319</v>
      </c>
      <c r="AM159" s="31">
        <v>2.8</v>
      </c>
      <c r="AN159" s="65" t="s">
        <v>319</v>
      </c>
      <c r="AO159" s="31">
        <v>3</v>
      </c>
      <c r="AP159" s="33">
        <v>2009</v>
      </c>
      <c r="AQ159" s="65" t="s">
        <v>60</v>
      </c>
      <c r="AR159" s="31">
        <v>3</v>
      </c>
      <c r="AS159" s="90">
        <v>2009</v>
      </c>
      <c r="AT159" s="97" t="s">
        <v>60</v>
      </c>
      <c r="AU159" s="65"/>
      <c r="AV159" s="30"/>
      <c r="AW159" s="30"/>
      <c r="AX159" s="30"/>
      <c r="AY159" s="30"/>
      <c r="AZ159" s="30">
        <v>3.2</v>
      </c>
      <c r="BA159" s="30" t="s">
        <v>67</v>
      </c>
      <c r="BB159" s="30">
        <v>3.32</v>
      </c>
      <c r="BC159" s="30" t="s">
        <v>67</v>
      </c>
      <c r="BD159" s="30">
        <v>3.41</v>
      </c>
      <c r="BE159" s="30" t="s">
        <v>67</v>
      </c>
      <c r="BF159" s="30">
        <v>3.56</v>
      </c>
      <c r="BG159" s="30" t="s">
        <v>67</v>
      </c>
      <c r="BH159" s="30">
        <v>2009</v>
      </c>
      <c r="BI159" s="30"/>
      <c r="BJ159" s="30"/>
      <c r="BK159" s="30">
        <f t="shared" si="17"/>
        <v>3.5600000000000005</v>
      </c>
      <c r="BL159" s="30" t="s">
        <v>67</v>
      </c>
      <c r="BM159" s="30">
        <v>2009</v>
      </c>
    </row>
    <row r="160" spans="1:65">
      <c r="A160" s="26" t="s">
        <v>320</v>
      </c>
      <c r="B160" s="27">
        <v>281</v>
      </c>
      <c r="C160" s="34">
        <v>1</v>
      </c>
      <c r="D160" s="34">
        <v>7</v>
      </c>
      <c r="E160" s="34">
        <v>143</v>
      </c>
      <c r="F160" s="34">
        <v>3</v>
      </c>
      <c r="G160" s="34">
        <v>4</v>
      </c>
      <c r="H160" s="34" t="s">
        <v>321</v>
      </c>
      <c r="I160" s="31"/>
      <c r="J160" s="30">
        <v>0</v>
      </c>
      <c r="K160" s="30"/>
      <c r="L160" s="31" t="str">
        <f>IF(AND(AG160&gt;0, AX160&gt;0),AG160+AX160,"" )</f>
        <v/>
      </c>
      <c r="M160" s="30"/>
      <c r="N160" s="73"/>
      <c r="O160" s="31">
        <f>IF(AND(AI160&gt;0, AZ160&gt;0),AI160+AZ160,"" )</f>
        <v>3.93</v>
      </c>
      <c r="P160" s="30">
        <v>1</v>
      </c>
      <c r="Q160" s="73" t="s">
        <v>319</v>
      </c>
      <c r="R160" s="31">
        <f>IF(AND(AK160&gt;0, BB160&gt;0),AK160+BB160,"" )</f>
        <v>4.51</v>
      </c>
      <c r="S160" s="30">
        <v>1</v>
      </c>
      <c r="T160" s="65" t="s">
        <v>319</v>
      </c>
      <c r="U160" s="32">
        <f t="shared" si="18"/>
        <v>4.7699999999999996</v>
      </c>
      <c r="V160" s="30">
        <v>1</v>
      </c>
      <c r="W160" s="65" t="s">
        <v>319</v>
      </c>
      <c r="X160" s="32">
        <f>IF(AND(AO160&gt;0, BF160&gt;0),AO160+BF160,"" )</f>
        <v>7.2899999999999991</v>
      </c>
      <c r="Y160" s="30">
        <v>1</v>
      </c>
      <c r="Z160" s="65" t="s">
        <v>93</v>
      </c>
      <c r="AA160" s="30">
        <v>2009</v>
      </c>
      <c r="AB160" s="32">
        <f t="shared" si="16"/>
        <v>7.2899999999999991</v>
      </c>
      <c r="AC160" s="30"/>
      <c r="AD160" s="50">
        <v>2009</v>
      </c>
      <c r="AE160" s="31"/>
      <c r="AF160" s="32"/>
      <c r="AG160" s="31">
        <v>0.48</v>
      </c>
      <c r="AH160" s="66" t="s">
        <v>93</v>
      </c>
      <c r="AI160" s="31">
        <v>0.87</v>
      </c>
      <c r="AJ160" s="66" t="s">
        <v>93</v>
      </c>
      <c r="AK160" s="31">
        <v>1.35</v>
      </c>
      <c r="AL160" s="66" t="s">
        <v>93</v>
      </c>
      <c r="AM160" s="31">
        <v>1.62</v>
      </c>
      <c r="AN160" s="65" t="s">
        <v>319</v>
      </c>
      <c r="AO160" s="31">
        <v>1.9</v>
      </c>
      <c r="AP160" s="33">
        <v>2009</v>
      </c>
      <c r="AQ160" s="65" t="s">
        <v>319</v>
      </c>
      <c r="AR160" s="31">
        <v>1.9</v>
      </c>
      <c r="AS160" s="90">
        <v>2009</v>
      </c>
      <c r="AT160" s="97" t="s">
        <v>319</v>
      </c>
      <c r="AU160" s="65"/>
      <c r="AV160" s="30"/>
      <c r="AW160" s="30"/>
      <c r="AX160" s="30"/>
      <c r="AY160" s="30"/>
      <c r="AZ160" s="30">
        <v>3.06</v>
      </c>
      <c r="BA160" s="30" t="s">
        <v>67</v>
      </c>
      <c r="BB160" s="30">
        <v>3.16</v>
      </c>
      <c r="BC160" s="30" t="s">
        <v>67</v>
      </c>
      <c r="BD160" s="30">
        <v>3.15</v>
      </c>
      <c r="BE160" s="30" t="s">
        <v>67</v>
      </c>
      <c r="BF160" s="30">
        <v>5.39</v>
      </c>
      <c r="BG160" s="30" t="s">
        <v>67</v>
      </c>
      <c r="BH160" s="30">
        <v>2009</v>
      </c>
      <c r="BI160" s="30"/>
      <c r="BJ160" s="30"/>
      <c r="BK160" s="30">
        <f t="shared" si="17"/>
        <v>5.3899999999999988</v>
      </c>
      <c r="BL160" s="30" t="s">
        <v>67</v>
      </c>
      <c r="BM160" s="30">
        <v>2009</v>
      </c>
    </row>
    <row r="161" spans="1:65">
      <c r="A161" s="26" t="s">
        <v>322</v>
      </c>
      <c r="B161" s="27">
        <v>285</v>
      </c>
      <c r="C161" s="28">
        <v>1</v>
      </c>
      <c r="D161" s="28">
        <v>3</v>
      </c>
      <c r="E161" s="28">
        <v>144</v>
      </c>
      <c r="F161" s="28">
        <v>3</v>
      </c>
      <c r="G161" s="28">
        <v>4</v>
      </c>
      <c r="H161" s="28" t="s">
        <v>322</v>
      </c>
      <c r="I161" s="31"/>
      <c r="J161" s="30">
        <v>0</v>
      </c>
      <c r="K161" s="30"/>
      <c r="L161" s="31">
        <v>5.75</v>
      </c>
      <c r="M161" s="30">
        <v>1</v>
      </c>
      <c r="N161" s="73" t="s">
        <v>70</v>
      </c>
      <c r="O161" s="31">
        <f>IF(AND(AI161&gt;0, AZ161&gt;0),AI161+AZ161,"" )</f>
        <v>6.1</v>
      </c>
      <c r="P161" s="30">
        <v>1</v>
      </c>
      <c r="Q161" s="73" t="s">
        <v>62</v>
      </c>
      <c r="R161" s="31">
        <f>IF(AND(AK161&gt;0, BB161&gt;0),AK161+BB161,"" )</f>
        <v>7.18</v>
      </c>
      <c r="S161" s="30">
        <v>1</v>
      </c>
      <c r="T161" s="65" t="s">
        <v>62</v>
      </c>
      <c r="U161" s="32">
        <f t="shared" si="18"/>
        <v>6.65</v>
      </c>
      <c r="V161" s="30"/>
      <c r="W161" s="65" t="s">
        <v>62</v>
      </c>
      <c r="X161" s="32" t="str">
        <f>IF(AND(AO161&gt;0, BF161&gt;0),AO161+BF161,"" )</f>
        <v/>
      </c>
      <c r="Y161" s="30">
        <v>1</v>
      </c>
      <c r="Z161" s="65" t="s">
        <v>62</v>
      </c>
      <c r="AA161" s="30">
        <v>2004</v>
      </c>
      <c r="AB161" s="32">
        <f>U161</f>
        <v>6.65</v>
      </c>
      <c r="AC161" s="30"/>
      <c r="AD161" s="50">
        <v>2004</v>
      </c>
      <c r="AE161" s="31"/>
      <c r="AF161" s="32"/>
      <c r="AG161" s="31"/>
      <c r="AH161" s="66"/>
      <c r="AI161" s="31">
        <v>2.3199999999999998</v>
      </c>
      <c r="AJ161" s="66" t="s">
        <v>62</v>
      </c>
      <c r="AK161" s="31">
        <v>3.33</v>
      </c>
      <c r="AL161" s="66" t="s">
        <v>62</v>
      </c>
      <c r="AM161" s="31">
        <v>3.3</v>
      </c>
      <c r="AN161" s="66" t="s">
        <v>62</v>
      </c>
      <c r="AO161" s="31"/>
      <c r="AP161" s="33">
        <v>2004</v>
      </c>
      <c r="AQ161" s="65" t="s">
        <v>62</v>
      </c>
      <c r="AR161" s="31">
        <v>3.3</v>
      </c>
      <c r="AS161" s="90">
        <v>2004</v>
      </c>
      <c r="AT161" s="97" t="s">
        <v>62</v>
      </c>
      <c r="AU161" s="65" t="s">
        <v>112</v>
      </c>
      <c r="AV161" s="30"/>
      <c r="AW161" s="30"/>
      <c r="AX161" s="30"/>
      <c r="AY161" s="30"/>
      <c r="AZ161" s="30">
        <v>3.78</v>
      </c>
      <c r="BA161" s="30" t="s">
        <v>62</v>
      </c>
      <c r="BB161" s="30">
        <v>3.85</v>
      </c>
      <c r="BC161" s="30" t="s">
        <v>62</v>
      </c>
      <c r="BD161" s="30">
        <v>3.35</v>
      </c>
      <c r="BE161" s="30" t="s">
        <v>62</v>
      </c>
      <c r="BF161" s="30">
        <v>3.35</v>
      </c>
      <c r="BG161" s="30" t="s">
        <v>62</v>
      </c>
      <c r="BH161" s="30">
        <v>2004</v>
      </c>
      <c r="BI161" s="30" t="s">
        <v>63</v>
      </c>
      <c r="BJ161" s="30"/>
      <c r="BK161" s="30">
        <f t="shared" si="17"/>
        <v>3.3500000000000005</v>
      </c>
      <c r="BL161" s="30" t="s">
        <v>62</v>
      </c>
      <c r="BM161" s="30">
        <v>2004</v>
      </c>
    </row>
    <row r="162" spans="1:65">
      <c r="A162" s="26" t="s">
        <v>323</v>
      </c>
      <c r="B162" s="27">
        <v>461</v>
      </c>
      <c r="C162" s="28">
        <v>1</v>
      </c>
      <c r="D162" s="28">
        <v>3</v>
      </c>
      <c r="E162" s="28">
        <v>109</v>
      </c>
      <c r="F162" s="28">
        <v>4</v>
      </c>
      <c r="G162" s="28">
        <v>3</v>
      </c>
      <c r="H162" s="28" t="s">
        <v>324</v>
      </c>
      <c r="I162" s="31"/>
      <c r="J162" s="30">
        <v>0</v>
      </c>
      <c r="K162" s="30"/>
      <c r="L162" s="31"/>
      <c r="M162" s="30">
        <v>0</v>
      </c>
      <c r="N162" s="73"/>
      <c r="O162" s="31" t="str">
        <f>IF(AND(AI162&gt;0, AZ162&gt;0),AI162+AZ162,"" )</f>
        <v/>
      </c>
      <c r="P162" s="30">
        <v>0</v>
      </c>
      <c r="Q162" s="73"/>
      <c r="R162" s="31">
        <f>IF(AND(AK162&gt;0, BB162&gt;0),AK162+BB162,"" )</f>
        <v>23.25</v>
      </c>
      <c r="S162" s="30">
        <v>1</v>
      </c>
      <c r="T162" s="66" t="s">
        <v>62</v>
      </c>
      <c r="U162" s="32">
        <f t="shared" si="18"/>
        <v>23.08</v>
      </c>
      <c r="V162" s="30"/>
      <c r="W162" s="66" t="s">
        <v>62</v>
      </c>
      <c r="X162" s="32" t="str">
        <f>IF(AND(AO162&gt;0, BF162&gt;0),AO162+BF162,"" )</f>
        <v/>
      </c>
      <c r="Y162" s="30">
        <v>1</v>
      </c>
      <c r="Z162" s="65" t="s">
        <v>62</v>
      </c>
      <c r="AA162" s="30">
        <v>2004</v>
      </c>
      <c r="AB162" s="32">
        <f>U162</f>
        <v>23.08</v>
      </c>
      <c r="AC162" s="30"/>
      <c r="AD162" s="50">
        <v>2004</v>
      </c>
      <c r="AE162" s="31"/>
      <c r="AF162" s="32"/>
      <c r="AG162" s="31"/>
      <c r="AH162" s="66"/>
      <c r="AI162" s="31"/>
      <c r="AJ162" s="66"/>
      <c r="AK162" s="31">
        <v>14.97</v>
      </c>
      <c r="AL162" s="66" t="s">
        <v>62</v>
      </c>
      <c r="AM162" s="31">
        <v>16.52</v>
      </c>
      <c r="AN162" s="66" t="s">
        <v>62</v>
      </c>
      <c r="AO162" s="31"/>
      <c r="AP162" s="33">
        <v>2004</v>
      </c>
      <c r="AQ162" s="65" t="s">
        <v>62</v>
      </c>
      <c r="AR162" s="31">
        <v>16.52</v>
      </c>
      <c r="AS162" s="90">
        <v>2004</v>
      </c>
      <c r="AT162" s="97" t="s">
        <v>62</v>
      </c>
      <c r="AU162" s="65" t="s">
        <v>325</v>
      </c>
      <c r="AV162" s="30"/>
      <c r="AW162" s="30"/>
      <c r="AX162" s="30"/>
      <c r="AY162" s="30"/>
      <c r="AZ162" s="30"/>
      <c r="BA162" s="30"/>
      <c r="BB162" s="30">
        <v>8.2799999999999994</v>
      </c>
      <c r="BC162" s="30" t="s">
        <v>62</v>
      </c>
      <c r="BD162" s="30">
        <v>6.56</v>
      </c>
      <c r="BE162" s="30" t="s">
        <v>62</v>
      </c>
      <c r="BF162" s="30">
        <v>6.56</v>
      </c>
      <c r="BG162" s="30" t="s">
        <v>62</v>
      </c>
      <c r="BH162" s="30">
        <v>2004</v>
      </c>
      <c r="BI162" s="30" t="s">
        <v>203</v>
      </c>
      <c r="BJ162" s="30"/>
      <c r="BK162" s="30">
        <f t="shared" si="17"/>
        <v>6.5599999999999987</v>
      </c>
      <c r="BL162" s="30" t="s">
        <v>62</v>
      </c>
      <c r="BM162" s="30">
        <v>2004</v>
      </c>
    </row>
    <row r="163" spans="1:65">
      <c r="A163" s="26" t="s">
        <v>326</v>
      </c>
      <c r="B163" s="27">
        <v>89</v>
      </c>
      <c r="C163" s="30"/>
      <c r="D163" s="30"/>
      <c r="E163" s="30"/>
      <c r="F163" s="30"/>
      <c r="G163" s="30"/>
      <c r="H163" s="30" t="s">
        <v>326</v>
      </c>
      <c r="I163" s="31"/>
      <c r="J163" s="30"/>
      <c r="K163" s="30"/>
      <c r="L163" s="31"/>
      <c r="M163" s="30"/>
      <c r="N163" s="73"/>
      <c r="O163" s="31"/>
      <c r="P163" s="30"/>
      <c r="Q163" s="73"/>
      <c r="R163" s="31"/>
      <c r="S163" s="30"/>
      <c r="T163" s="65"/>
      <c r="U163" s="32" t="str">
        <f t="shared" si="18"/>
        <v/>
      </c>
      <c r="V163" s="30"/>
      <c r="W163" s="65"/>
      <c r="X163" s="32"/>
      <c r="Y163" s="30"/>
      <c r="Z163" s="65"/>
      <c r="AA163" s="30"/>
      <c r="AB163" s="32"/>
      <c r="AC163" s="30"/>
      <c r="AD163" s="50"/>
      <c r="AE163" s="33"/>
      <c r="AF163" s="30"/>
      <c r="AG163" s="33"/>
      <c r="AH163" s="65"/>
      <c r="AI163" s="33"/>
      <c r="AJ163" s="65"/>
      <c r="AK163" s="33"/>
      <c r="AL163" s="65"/>
      <c r="AM163" s="33"/>
      <c r="AN163" s="65"/>
      <c r="AO163" s="33"/>
      <c r="AP163" s="33"/>
      <c r="AQ163" s="65"/>
      <c r="AR163" s="33"/>
      <c r="AS163" s="90"/>
      <c r="AT163" s="97"/>
      <c r="AU163" s="65"/>
      <c r="AV163" s="30"/>
      <c r="AW163" s="30"/>
      <c r="AX163" s="30"/>
      <c r="AY163" s="30"/>
      <c r="AZ163" s="30">
        <v>2.64</v>
      </c>
      <c r="BA163" s="30" t="s">
        <v>67</v>
      </c>
      <c r="BB163" s="30">
        <v>3.6</v>
      </c>
      <c r="BC163" s="30" t="s">
        <v>67</v>
      </c>
      <c r="BD163" s="30">
        <v>5</v>
      </c>
      <c r="BE163" s="30" t="s">
        <v>67</v>
      </c>
      <c r="BF163" s="30">
        <v>2.91</v>
      </c>
      <c r="BG163" s="30" t="s">
        <v>67</v>
      </c>
      <c r="BH163" s="30">
        <v>2009</v>
      </c>
      <c r="BI163" s="30"/>
      <c r="BJ163" s="30"/>
      <c r="BK163" s="30" t="str">
        <f t="shared" si="17"/>
        <v/>
      </c>
      <c r="BL163" s="30" t="s">
        <v>67</v>
      </c>
      <c r="BM163" s="30">
        <v>2009</v>
      </c>
    </row>
    <row r="164" spans="1:65">
      <c r="A164" s="26" t="s">
        <v>327</v>
      </c>
      <c r="B164" s="27">
        <v>367</v>
      </c>
      <c r="C164" s="30"/>
      <c r="D164" s="30"/>
      <c r="E164" s="30"/>
      <c r="F164" s="30"/>
      <c r="G164" s="30"/>
      <c r="H164" s="30" t="s">
        <v>327</v>
      </c>
      <c r="I164" s="31"/>
      <c r="J164" s="30"/>
      <c r="K164" s="30"/>
      <c r="L164" s="31"/>
      <c r="M164" s="30"/>
      <c r="N164" s="73"/>
      <c r="O164" s="31"/>
      <c r="P164" s="30"/>
      <c r="Q164" s="73"/>
      <c r="R164" s="31"/>
      <c r="S164" s="30"/>
      <c r="T164" s="65"/>
      <c r="U164" s="32" t="str">
        <f t="shared" si="18"/>
        <v/>
      </c>
      <c r="V164" s="30"/>
      <c r="W164" s="65"/>
      <c r="X164" s="32"/>
      <c r="Y164" s="30"/>
      <c r="Z164" s="65"/>
      <c r="AA164" s="30"/>
      <c r="AB164" s="32"/>
      <c r="AC164" s="30"/>
      <c r="AD164" s="50"/>
      <c r="AE164" s="33"/>
      <c r="AF164" s="30"/>
      <c r="AG164" s="33">
        <v>0.15</v>
      </c>
      <c r="AH164" s="65" t="s">
        <v>104</v>
      </c>
      <c r="AI164" s="33"/>
      <c r="AJ164" s="65"/>
      <c r="AK164" s="33"/>
      <c r="AL164" s="65"/>
      <c r="AM164" s="33"/>
      <c r="AN164" s="65"/>
      <c r="AO164" s="33"/>
      <c r="AP164" s="33"/>
      <c r="AQ164" s="65"/>
      <c r="AR164" s="33"/>
      <c r="AS164" s="90"/>
      <c r="AT164" s="97"/>
      <c r="AU164" s="65"/>
      <c r="AV164" s="30"/>
      <c r="AW164" s="30"/>
      <c r="AX164" s="30"/>
      <c r="AY164" s="30"/>
      <c r="AZ164" s="30">
        <v>1.56</v>
      </c>
      <c r="BA164" s="30" t="s">
        <v>67</v>
      </c>
      <c r="BB164" s="30">
        <v>3.08</v>
      </c>
      <c r="BC164" s="30" t="s">
        <v>67</v>
      </c>
      <c r="BD164" s="30">
        <v>2.5499999999999998</v>
      </c>
      <c r="BE164" s="30" t="s">
        <v>67</v>
      </c>
      <c r="BF164" s="30">
        <v>3.35</v>
      </c>
      <c r="BG164" s="30" t="s">
        <v>67</v>
      </c>
      <c r="BH164" s="30">
        <v>2009</v>
      </c>
      <c r="BI164" s="30"/>
      <c r="BJ164" s="30"/>
      <c r="BK164" s="30" t="str">
        <f t="shared" si="17"/>
        <v/>
      </c>
      <c r="BL164" s="30" t="s">
        <v>67</v>
      </c>
      <c r="BM164" s="30">
        <v>2009</v>
      </c>
    </row>
    <row r="165" spans="1:65">
      <c r="A165" s="26" t="s">
        <v>328</v>
      </c>
      <c r="B165" s="27">
        <v>91</v>
      </c>
      <c r="C165" s="34">
        <v>1</v>
      </c>
      <c r="D165" s="34">
        <v>7</v>
      </c>
      <c r="E165" s="34">
        <v>26</v>
      </c>
      <c r="F165" s="34">
        <v>2</v>
      </c>
      <c r="G165" s="34">
        <v>1</v>
      </c>
      <c r="H165" s="34" t="s">
        <v>329</v>
      </c>
      <c r="I165" s="31"/>
      <c r="J165" s="30">
        <v>0</v>
      </c>
      <c r="K165" s="30"/>
      <c r="L165" s="31">
        <v>4.3</v>
      </c>
      <c r="M165" s="30">
        <v>1</v>
      </c>
      <c r="N165" s="73" t="s">
        <v>70</v>
      </c>
      <c r="O165" s="31" t="str">
        <f>IF(AND(AI165&gt;0, AZ165&gt;0),AI165+AZ165,"" )</f>
        <v/>
      </c>
      <c r="P165" s="30" t="s">
        <v>60</v>
      </c>
      <c r="Q165" s="73"/>
      <c r="R165" s="31">
        <f>IF(AND(AK165&gt;0, BB165&gt;0),AK165+BB165,"" )</f>
        <v>3.38</v>
      </c>
      <c r="S165" s="30">
        <v>1</v>
      </c>
      <c r="T165" s="65" t="s">
        <v>93</v>
      </c>
      <c r="U165" s="32">
        <f t="shared" si="18"/>
        <v>4.79</v>
      </c>
      <c r="V165" s="30"/>
      <c r="W165" s="65" t="s">
        <v>93</v>
      </c>
      <c r="X165" s="32">
        <f>IF(AND(AO165&gt;0, BF165&gt;0),AO165+BF165,"" )</f>
        <v>5.07</v>
      </c>
      <c r="Y165" s="30">
        <v>1</v>
      </c>
      <c r="Z165" s="65" t="s">
        <v>93</v>
      </c>
      <c r="AA165" s="30">
        <v>2006</v>
      </c>
      <c r="AB165" s="32">
        <f t="shared" si="16"/>
        <v>5.07</v>
      </c>
      <c r="AC165" s="30"/>
      <c r="AD165" s="50">
        <v>2006</v>
      </c>
      <c r="AE165" s="31"/>
      <c r="AF165" s="32"/>
      <c r="AG165" s="31">
        <v>1.84</v>
      </c>
      <c r="AH165" s="66" t="s">
        <v>104</v>
      </c>
      <c r="AI165" s="31"/>
      <c r="AJ165" s="66"/>
      <c r="AK165" s="31">
        <v>1.8</v>
      </c>
      <c r="AL165" s="66" t="s">
        <v>93</v>
      </c>
      <c r="AM165" s="31">
        <v>1.8</v>
      </c>
      <c r="AN165" s="66" t="s">
        <v>93</v>
      </c>
      <c r="AO165" s="31">
        <v>1.9</v>
      </c>
      <c r="AP165" s="33">
        <v>2006</v>
      </c>
      <c r="AQ165" s="65" t="s">
        <v>93</v>
      </c>
      <c r="AR165" s="31">
        <v>1.9</v>
      </c>
      <c r="AS165" s="90">
        <v>2006</v>
      </c>
      <c r="AT165" s="97" t="s">
        <v>93</v>
      </c>
      <c r="AU165" s="65"/>
      <c r="AV165" s="30"/>
      <c r="AW165" s="30"/>
      <c r="AX165" s="30"/>
      <c r="AY165" s="30"/>
      <c r="AZ165" s="30">
        <v>1.27</v>
      </c>
      <c r="BA165" s="30" t="s">
        <v>67</v>
      </c>
      <c r="BB165" s="30">
        <v>1.58</v>
      </c>
      <c r="BC165" s="30" t="s">
        <v>67</v>
      </c>
      <c r="BD165" s="30">
        <v>2.99</v>
      </c>
      <c r="BE165" s="30" t="s">
        <v>67</v>
      </c>
      <c r="BF165" s="30">
        <v>3.17</v>
      </c>
      <c r="BG165" s="30" t="s">
        <v>67</v>
      </c>
      <c r="BH165" s="30">
        <v>2009</v>
      </c>
      <c r="BI165" s="30"/>
      <c r="BJ165" s="30"/>
      <c r="BK165" s="30">
        <f t="shared" si="17"/>
        <v>3.1700000000000004</v>
      </c>
      <c r="BL165" s="30" t="s">
        <v>67</v>
      </c>
      <c r="BM165" s="30">
        <v>2009</v>
      </c>
    </row>
    <row r="166" spans="1:65">
      <c r="A166" s="26" t="s">
        <v>330</v>
      </c>
      <c r="B166" s="27">
        <v>471</v>
      </c>
      <c r="C166" s="42">
        <v>1</v>
      </c>
      <c r="D166" s="42">
        <v>3</v>
      </c>
      <c r="E166" s="42">
        <v>110</v>
      </c>
      <c r="F166" s="42">
        <v>3</v>
      </c>
      <c r="G166" s="42">
        <v>3</v>
      </c>
      <c r="H166" s="29" t="s">
        <v>331</v>
      </c>
      <c r="I166" s="31"/>
      <c r="J166" s="56">
        <v>0</v>
      </c>
      <c r="K166" s="56"/>
      <c r="L166" s="31">
        <v>25</v>
      </c>
      <c r="M166" s="32" t="s">
        <v>60</v>
      </c>
      <c r="N166" s="74"/>
      <c r="O166" s="31">
        <v>25</v>
      </c>
      <c r="P166" s="32" t="s">
        <v>60</v>
      </c>
      <c r="Q166" s="74"/>
      <c r="R166" s="31">
        <f>IF(AND(AK166&gt;0, BB166&gt;0),AK166+BB166,"" )</f>
        <v>20.9</v>
      </c>
      <c r="S166" s="30">
        <v>1</v>
      </c>
      <c r="T166" s="66" t="s">
        <v>70</v>
      </c>
      <c r="U166" s="32">
        <f t="shared" si="18"/>
        <v>22.87</v>
      </c>
      <c r="V166" s="32"/>
      <c r="W166" s="66" t="s">
        <v>62</v>
      </c>
      <c r="X166" s="32">
        <f>IF(AND(AO166&gt;0, BF166&gt;0),AO166+BF166,"" )</f>
        <v>24.990000000000002</v>
      </c>
      <c r="Y166" s="56">
        <v>1</v>
      </c>
      <c r="Z166" s="66" t="s">
        <v>62</v>
      </c>
      <c r="AA166" s="30">
        <v>2009</v>
      </c>
      <c r="AB166" s="32">
        <f t="shared" si="16"/>
        <v>24.990000000000002</v>
      </c>
      <c r="AC166" s="32"/>
      <c r="AD166" s="50">
        <v>2009</v>
      </c>
      <c r="AE166" s="31"/>
      <c r="AF166" s="32"/>
      <c r="AG166" s="31"/>
      <c r="AH166" s="66"/>
      <c r="AI166" s="31"/>
      <c r="AJ166" s="66"/>
      <c r="AK166" s="31">
        <v>15.3</v>
      </c>
      <c r="AL166" s="66" t="s">
        <v>332</v>
      </c>
      <c r="AM166" s="31">
        <v>16.16</v>
      </c>
      <c r="AN166" s="66" t="s">
        <v>62</v>
      </c>
      <c r="AO166" s="31">
        <v>18.510000000000002</v>
      </c>
      <c r="AP166" s="54">
        <v>2009</v>
      </c>
      <c r="AQ166" s="66" t="s">
        <v>62</v>
      </c>
      <c r="AR166" s="31">
        <v>18.510000000000002</v>
      </c>
      <c r="AS166" s="91">
        <v>2009</v>
      </c>
      <c r="AT166" s="98" t="s">
        <v>62</v>
      </c>
      <c r="AU166" s="66"/>
      <c r="AV166" s="32"/>
      <c r="AW166" s="32"/>
      <c r="AX166" s="32"/>
      <c r="AY166" s="32"/>
      <c r="AZ166" s="32"/>
      <c r="BA166" s="32"/>
      <c r="BB166" s="32">
        <v>5.6</v>
      </c>
      <c r="BC166" s="32" t="s">
        <v>332</v>
      </c>
      <c r="BD166" s="32">
        <v>6.71</v>
      </c>
      <c r="BE166" s="32" t="s">
        <v>62</v>
      </c>
      <c r="BF166" s="32">
        <v>6.48</v>
      </c>
      <c r="BG166" s="32" t="s">
        <v>62</v>
      </c>
      <c r="BH166" s="32">
        <v>2009</v>
      </c>
      <c r="BI166" s="32" t="s">
        <v>63</v>
      </c>
      <c r="BJ166" s="32"/>
      <c r="BK166" s="32">
        <f t="shared" si="17"/>
        <v>6.48</v>
      </c>
      <c r="BL166" s="32" t="s">
        <v>62</v>
      </c>
      <c r="BM166" s="32">
        <v>2009</v>
      </c>
    </row>
    <row r="167" spans="1:65">
      <c r="A167" s="26" t="s">
        <v>333</v>
      </c>
      <c r="B167" s="27">
        <v>93</v>
      </c>
      <c r="C167" s="28">
        <v>1</v>
      </c>
      <c r="D167" s="28">
        <v>3</v>
      </c>
      <c r="E167" s="28">
        <v>27</v>
      </c>
      <c r="F167" s="28">
        <v>3</v>
      </c>
      <c r="G167" s="28">
        <v>1</v>
      </c>
      <c r="H167" s="28" t="s">
        <v>333</v>
      </c>
      <c r="I167" s="31"/>
      <c r="J167" s="30">
        <v>0</v>
      </c>
      <c r="K167" s="30"/>
      <c r="L167" s="31">
        <v>11</v>
      </c>
      <c r="M167" s="30" t="s">
        <v>60</v>
      </c>
      <c r="N167" s="73"/>
      <c r="O167" s="31">
        <f>IF(AND(AI167&gt;0, AZ167&gt;0),AI167+AZ167,"" )</f>
        <v>11.6</v>
      </c>
      <c r="P167" s="30">
        <v>1</v>
      </c>
      <c r="Q167" s="73"/>
      <c r="R167" s="31">
        <f>IF(AND(AK167&gt;0, BB167&gt;0),AK167+BB167,"" )</f>
        <v>11.47</v>
      </c>
      <c r="S167" s="30">
        <v>1</v>
      </c>
      <c r="T167" s="66" t="s">
        <v>62</v>
      </c>
      <c r="U167" s="32">
        <f t="shared" si="18"/>
        <v>10.16</v>
      </c>
      <c r="V167" s="30"/>
      <c r="W167" s="65" t="s">
        <v>62</v>
      </c>
      <c r="X167" s="32">
        <f>IF(AND(AO167&gt;0, BF167&gt;0),AO167+BF167,"" )</f>
        <v>8.3800000000000008</v>
      </c>
      <c r="Y167" s="30">
        <v>1</v>
      </c>
      <c r="Z167" s="65" t="s">
        <v>62</v>
      </c>
      <c r="AA167" s="30">
        <v>2009</v>
      </c>
      <c r="AB167" s="32">
        <f t="shared" si="16"/>
        <v>8.3800000000000008</v>
      </c>
      <c r="AC167" s="30"/>
      <c r="AD167" s="50">
        <v>2009</v>
      </c>
      <c r="AE167" s="31"/>
      <c r="AF167" s="32"/>
      <c r="AG167" s="31"/>
      <c r="AH167" s="66" t="s">
        <v>70</v>
      </c>
      <c r="AI167" s="31">
        <v>7.5</v>
      </c>
      <c r="AJ167" s="66" t="s">
        <v>70</v>
      </c>
      <c r="AK167" s="31">
        <v>7.9</v>
      </c>
      <c r="AL167" s="66" t="s">
        <v>62</v>
      </c>
      <c r="AM167" s="31">
        <v>6.4</v>
      </c>
      <c r="AN167" s="66" t="s">
        <v>62</v>
      </c>
      <c r="AO167" s="31">
        <v>5.03</v>
      </c>
      <c r="AP167" s="33">
        <v>2008</v>
      </c>
      <c r="AQ167" s="65" t="s">
        <v>62</v>
      </c>
      <c r="AR167" s="31">
        <v>5.03</v>
      </c>
      <c r="AS167" s="90">
        <v>2008</v>
      </c>
      <c r="AT167" s="97" t="s">
        <v>62</v>
      </c>
      <c r="AU167" s="65" t="s">
        <v>112</v>
      </c>
      <c r="AV167" s="30"/>
      <c r="AW167" s="30"/>
      <c r="AX167" s="30">
        <v>3.5</v>
      </c>
      <c r="AY167" s="30" t="s">
        <v>70</v>
      </c>
      <c r="AZ167" s="30">
        <v>4.0999999999999996</v>
      </c>
      <c r="BA167" s="30" t="s">
        <v>70</v>
      </c>
      <c r="BB167" s="30">
        <v>3.57</v>
      </c>
      <c r="BC167" s="30" t="s">
        <v>62</v>
      </c>
      <c r="BD167" s="30">
        <v>3.76</v>
      </c>
      <c r="BE167" s="30" t="s">
        <v>112</v>
      </c>
      <c r="BF167" s="30">
        <v>3.35</v>
      </c>
      <c r="BG167" s="30" t="s">
        <v>62</v>
      </c>
      <c r="BH167" s="30">
        <v>2009</v>
      </c>
      <c r="BI167" s="30"/>
      <c r="BJ167" s="30"/>
      <c r="BK167" s="30">
        <f t="shared" si="17"/>
        <v>3.3500000000000005</v>
      </c>
      <c r="BL167" s="30" t="s">
        <v>62</v>
      </c>
      <c r="BM167" s="30">
        <v>2009</v>
      </c>
    </row>
    <row r="168" spans="1:65">
      <c r="A168" s="26" t="s">
        <v>334</v>
      </c>
      <c r="B168" s="27">
        <v>95</v>
      </c>
      <c r="C168" s="34">
        <v>1</v>
      </c>
      <c r="D168" s="34">
        <v>7</v>
      </c>
      <c r="E168" s="34">
        <v>28</v>
      </c>
      <c r="F168" s="34">
        <v>1</v>
      </c>
      <c r="G168" s="34">
        <v>1</v>
      </c>
      <c r="H168" s="34" t="s">
        <v>335</v>
      </c>
      <c r="I168" s="31"/>
      <c r="J168" s="30">
        <v>0</v>
      </c>
      <c r="K168" s="30"/>
      <c r="L168" s="31">
        <v>1.9</v>
      </c>
      <c r="M168" s="30" t="s">
        <v>60</v>
      </c>
      <c r="N168" s="73"/>
      <c r="O168" s="31">
        <v>2</v>
      </c>
      <c r="P168" s="30" t="s">
        <v>60</v>
      </c>
      <c r="Q168" s="73"/>
      <c r="R168" s="31">
        <v>2.5467999999999997</v>
      </c>
      <c r="S168" s="30">
        <v>1</v>
      </c>
      <c r="T168" s="65" t="s">
        <v>93</v>
      </c>
      <c r="U168" s="32">
        <f t="shared" si="18"/>
        <v>2.5300000000000002</v>
      </c>
      <c r="V168" s="30"/>
      <c r="W168" s="65" t="s">
        <v>93</v>
      </c>
      <c r="X168" s="32">
        <f>IF(AND(AO168&gt;0, BF168&gt;0),AO168+BF168,"" )</f>
        <v>2.4299999999999997</v>
      </c>
      <c r="Y168" s="30">
        <v>1</v>
      </c>
      <c r="Z168" s="65" t="s">
        <v>93</v>
      </c>
      <c r="AA168" s="30">
        <v>2006</v>
      </c>
      <c r="AB168" s="32">
        <f t="shared" si="16"/>
        <v>2.4299999999999997</v>
      </c>
      <c r="AC168" s="30"/>
      <c r="AD168" s="50">
        <v>2006</v>
      </c>
      <c r="AE168" s="31"/>
      <c r="AF168" s="32"/>
      <c r="AG168" s="31"/>
      <c r="AH168" s="66"/>
      <c r="AI168" s="31"/>
      <c r="AJ168" s="66"/>
      <c r="AK168" s="31">
        <v>0.3</v>
      </c>
      <c r="AL168" s="66"/>
      <c r="AM168" s="31">
        <v>0.7</v>
      </c>
      <c r="AN168" s="66" t="s">
        <v>93</v>
      </c>
      <c r="AO168" s="31">
        <v>1</v>
      </c>
      <c r="AP168" s="33">
        <v>2006</v>
      </c>
      <c r="AQ168" s="65" t="s">
        <v>93</v>
      </c>
      <c r="AR168" s="31">
        <v>1</v>
      </c>
      <c r="AS168" s="90">
        <v>2006</v>
      </c>
      <c r="AT168" s="97" t="s">
        <v>93</v>
      </c>
      <c r="AU168" s="65"/>
      <c r="AV168" s="30"/>
      <c r="AW168" s="30"/>
      <c r="AX168" s="30"/>
      <c r="AY168" s="30"/>
      <c r="AZ168" s="30">
        <v>1.35</v>
      </c>
      <c r="BA168" s="30" t="s">
        <v>67</v>
      </c>
      <c r="BB168" s="30">
        <v>2.0699999999999998</v>
      </c>
      <c r="BC168" s="30" t="s">
        <v>67</v>
      </c>
      <c r="BD168" s="30">
        <v>1.83</v>
      </c>
      <c r="BE168" s="30" t="s">
        <v>67</v>
      </c>
      <c r="BF168" s="30">
        <v>1.43</v>
      </c>
      <c r="BG168" s="30" t="s">
        <v>67</v>
      </c>
      <c r="BH168" s="30">
        <v>2009</v>
      </c>
      <c r="BI168" s="30"/>
      <c r="BJ168" s="30"/>
      <c r="BK168" s="30">
        <f t="shared" si="17"/>
        <v>1.4299999999999997</v>
      </c>
      <c r="BL168" s="30" t="s">
        <v>67</v>
      </c>
      <c r="BM168" s="30">
        <v>2009</v>
      </c>
    </row>
    <row r="169" spans="1:65">
      <c r="A169" s="26" t="s">
        <v>336</v>
      </c>
      <c r="B169" s="27">
        <v>371</v>
      </c>
      <c r="C169" s="28">
        <v>1</v>
      </c>
      <c r="D169" s="28">
        <v>3</v>
      </c>
      <c r="E169" s="28">
        <v>67</v>
      </c>
      <c r="F169" s="28">
        <v>4</v>
      </c>
      <c r="G169" s="28">
        <v>2</v>
      </c>
      <c r="H169" s="28" t="s">
        <v>336</v>
      </c>
      <c r="I169" s="31"/>
      <c r="J169" s="30">
        <v>0</v>
      </c>
      <c r="K169" s="30"/>
      <c r="L169" s="31"/>
      <c r="M169" s="30"/>
      <c r="N169" s="73"/>
      <c r="O169" s="31">
        <f>IF(AND(AI169&gt;0, AZ169&gt;0),AI169+AZ169,"" )</f>
        <v>2</v>
      </c>
      <c r="P169" s="30">
        <v>1</v>
      </c>
      <c r="Q169" s="73" t="s">
        <v>275</v>
      </c>
      <c r="R169" s="31">
        <f>IF(AND(AK169&gt;0, BB169&gt;0),AK169+BB169,"" )</f>
        <v>3.86</v>
      </c>
      <c r="S169" s="30">
        <v>1</v>
      </c>
      <c r="T169" s="65" t="s">
        <v>62</v>
      </c>
      <c r="U169" s="32">
        <f t="shared" si="18"/>
        <v>2.0499999999999998</v>
      </c>
      <c r="V169" s="30"/>
      <c r="W169" s="65" t="s">
        <v>62</v>
      </c>
      <c r="X169" s="32">
        <f>IF(AND(AO169&gt;0, BF169&gt;0),AO169+BF169,"" )</f>
        <v>3.62</v>
      </c>
      <c r="Y169" s="30">
        <v>1</v>
      </c>
      <c r="Z169" s="65" t="s">
        <v>62</v>
      </c>
      <c r="AA169" s="30">
        <v>2009</v>
      </c>
      <c r="AB169" s="32">
        <f t="shared" si="16"/>
        <v>3.62</v>
      </c>
      <c r="AC169" s="30"/>
      <c r="AD169" s="50">
        <v>2009</v>
      </c>
      <c r="AE169" s="31"/>
      <c r="AF169" s="32"/>
      <c r="AG169" s="31"/>
      <c r="AH169" s="66"/>
      <c r="AI169" s="31">
        <v>0.8</v>
      </c>
      <c r="AJ169" s="66" t="s">
        <v>101</v>
      </c>
      <c r="AK169" s="31">
        <v>2.67</v>
      </c>
      <c r="AL169" s="66" t="s">
        <v>62</v>
      </c>
      <c r="AM169" s="31">
        <v>1.19</v>
      </c>
      <c r="AN169" s="66" t="s">
        <v>62</v>
      </c>
      <c r="AO169" s="31">
        <v>2.2400000000000002</v>
      </c>
      <c r="AP169" s="33">
        <v>2009</v>
      </c>
      <c r="AQ169" s="65" t="s">
        <v>62</v>
      </c>
      <c r="AR169" s="31">
        <v>2.2400000000000002</v>
      </c>
      <c r="AS169" s="90">
        <v>2009</v>
      </c>
      <c r="AT169" s="97" t="s">
        <v>62</v>
      </c>
      <c r="AU169" s="65" t="s">
        <v>112</v>
      </c>
      <c r="AV169" s="30"/>
      <c r="AW169" s="30"/>
      <c r="AX169" s="30">
        <v>1.8</v>
      </c>
      <c r="AY169" s="30" t="s">
        <v>70</v>
      </c>
      <c r="AZ169" s="30">
        <v>1.2</v>
      </c>
      <c r="BA169" s="30" t="s">
        <v>102</v>
      </c>
      <c r="BB169" s="30">
        <v>1.19</v>
      </c>
      <c r="BC169" s="30" t="s">
        <v>62</v>
      </c>
      <c r="BD169" s="30">
        <v>0.86</v>
      </c>
      <c r="BE169" s="30" t="s">
        <v>62</v>
      </c>
      <c r="BF169" s="30">
        <v>1.38</v>
      </c>
      <c r="BG169" s="30" t="s">
        <v>62</v>
      </c>
      <c r="BH169" s="30">
        <v>2009</v>
      </c>
      <c r="BI169" s="30" t="s">
        <v>63</v>
      </c>
      <c r="BJ169" s="30"/>
      <c r="BK169" s="30">
        <f t="shared" si="17"/>
        <v>1.38</v>
      </c>
      <c r="BL169" s="30" t="s">
        <v>62</v>
      </c>
      <c r="BM169" s="30">
        <v>2009</v>
      </c>
    </row>
    <row r="170" spans="1:65">
      <c r="A170" s="26" t="s">
        <v>337</v>
      </c>
      <c r="B170" s="27">
        <v>462</v>
      </c>
      <c r="C170" s="37">
        <v>1</v>
      </c>
      <c r="D170" s="37">
        <v>1</v>
      </c>
      <c r="E170" s="37">
        <v>111</v>
      </c>
      <c r="F170" s="37">
        <v>4</v>
      </c>
      <c r="G170" s="37">
        <v>3</v>
      </c>
      <c r="H170" s="37" t="s">
        <v>338</v>
      </c>
      <c r="I170" s="31"/>
      <c r="J170" s="30">
        <v>0</v>
      </c>
      <c r="K170" s="30"/>
      <c r="L170" s="31">
        <v>19</v>
      </c>
      <c r="M170" s="30" t="s">
        <v>60</v>
      </c>
      <c r="N170" s="73"/>
      <c r="O170" s="31">
        <v>18.763000000000002</v>
      </c>
      <c r="P170" s="30">
        <v>1</v>
      </c>
      <c r="Q170" s="73" t="s">
        <v>96</v>
      </c>
      <c r="R170" s="31">
        <v>17.916</v>
      </c>
      <c r="S170" s="30">
        <v>1</v>
      </c>
      <c r="T170" s="65" t="s">
        <v>96</v>
      </c>
      <c r="U170" s="32">
        <v>16.32</v>
      </c>
      <c r="V170" s="30"/>
      <c r="W170" s="65" t="s">
        <v>96</v>
      </c>
      <c r="X170" s="32">
        <v>15.686999999999999</v>
      </c>
      <c r="Y170" s="30">
        <v>1</v>
      </c>
      <c r="Z170" s="65" t="s">
        <v>96</v>
      </c>
      <c r="AA170" s="30">
        <v>2007</v>
      </c>
      <c r="AB170" s="32">
        <f t="shared" si="16"/>
        <v>15.686999999999999</v>
      </c>
      <c r="AC170" s="30"/>
      <c r="AD170" s="50">
        <v>2007</v>
      </c>
      <c r="AE170" s="31" t="str">
        <f>IF(AND(I170&gt;0, AV170&gt;0),I170-AV170,"" )</f>
        <v/>
      </c>
      <c r="AF170" s="32"/>
      <c r="AG170" s="31" t="str">
        <f>IF(AND(L170&gt;0, AX170&gt;0),L170-AX170,"" )</f>
        <v/>
      </c>
      <c r="AH170" s="66"/>
      <c r="AI170" s="31">
        <f>IF(AND(O170&gt;0, AZ170&gt;0),O170-AZ170,"" )</f>
        <v>13.048000000000002</v>
      </c>
      <c r="AJ170" s="65" t="s">
        <v>96</v>
      </c>
      <c r="AK170" s="31">
        <f>IF(AND(R170&gt;0, BB170&gt;0),R170-BB170,"" )</f>
        <v>12.998000000000001</v>
      </c>
      <c r="AL170" s="65" t="s">
        <v>96</v>
      </c>
      <c r="AM170" s="31">
        <f>IF(AND(U170&gt;0, BD170&gt;0),U170-BD170,"" )</f>
        <v>11.074</v>
      </c>
      <c r="AN170" s="65" t="s">
        <v>96</v>
      </c>
      <c r="AO170" s="31">
        <f>X170-BF170</f>
        <v>10.51</v>
      </c>
      <c r="AP170" s="33">
        <v>2007</v>
      </c>
      <c r="AQ170" s="65" t="s">
        <v>96</v>
      </c>
      <c r="AR170" s="31">
        <v>10.51</v>
      </c>
      <c r="AS170" s="90">
        <v>2007</v>
      </c>
      <c r="AT170" s="97" t="s">
        <v>96</v>
      </c>
      <c r="AU170" s="65"/>
      <c r="AV170" s="30"/>
      <c r="AW170" s="30"/>
      <c r="AX170" s="30"/>
      <c r="AY170" s="30"/>
      <c r="AZ170" s="30">
        <v>5.7149999999999999</v>
      </c>
      <c r="BA170" s="30" t="s">
        <v>96</v>
      </c>
      <c r="BB170" s="30">
        <v>4.9180000000000001</v>
      </c>
      <c r="BC170" s="30" t="s">
        <v>96</v>
      </c>
      <c r="BD170" s="30">
        <v>5.2460000000000004</v>
      </c>
      <c r="BE170" s="30" t="s">
        <v>96</v>
      </c>
      <c r="BF170" s="30">
        <v>5.1769999999999996</v>
      </c>
      <c r="BG170" s="30" t="s">
        <v>96</v>
      </c>
      <c r="BH170" s="30">
        <v>2007</v>
      </c>
      <c r="BI170" s="30"/>
      <c r="BJ170" s="30"/>
      <c r="BK170" s="30">
        <f t="shared" si="17"/>
        <v>5.1769999999999996</v>
      </c>
      <c r="BL170" s="30" t="s">
        <v>96</v>
      </c>
      <c r="BM170" s="30">
        <v>2007</v>
      </c>
    </row>
    <row r="171" spans="1:65">
      <c r="A171" s="26" t="s">
        <v>339</v>
      </c>
      <c r="B171" s="27">
        <v>463</v>
      </c>
      <c r="C171" s="37">
        <v>1</v>
      </c>
      <c r="D171" s="37">
        <v>1</v>
      </c>
      <c r="E171" s="37">
        <v>112</v>
      </c>
      <c r="F171" s="37">
        <v>4</v>
      </c>
      <c r="G171" s="37">
        <v>3</v>
      </c>
      <c r="H171" s="37" t="s">
        <v>339</v>
      </c>
      <c r="I171" s="31"/>
      <c r="J171" s="30">
        <v>0</v>
      </c>
      <c r="K171" s="30"/>
      <c r="L171" s="31">
        <v>22</v>
      </c>
      <c r="M171" s="30" t="s">
        <v>60</v>
      </c>
      <c r="N171" s="73"/>
      <c r="O171" s="31">
        <v>23</v>
      </c>
      <c r="P171" s="30" t="s">
        <v>60</v>
      </c>
      <c r="Q171" s="73"/>
      <c r="R171" s="31">
        <v>22.884</v>
      </c>
      <c r="S171" s="30">
        <v>1</v>
      </c>
      <c r="T171" s="65" t="s">
        <v>96</v>
      </c>
      <c r="U171" s="32">
        <v>21.899000000000001</v>
      </c>
      <c r="V171" s="30"/>
      <c r="W171" s="65" t="s">
        <v>96</v>
      </c>
      <c r="X171" s="32">
        <v>20.263999999999999</v>
      </c>
      <c r="Y171" s="30">
        <v>1</v>
      </c>
      <c r="Z171" s="65" t="s">
        <v>96</v>
      </c>
      <c r="AA171" s="30">
        <v>2007</v>
      </c>
      <c r="AB171" s="32">
        <f t="shared" si="16"/>
        <v>20.263999999999999</v>
      </c>
      <c r="AC171" s="30"/>
      <c r="AD171" s="50">
        <v>2007</v>
      </c>
      <c r="AE171" s="31" t="str">
        <f>IF(AND(I171&gt;0, AV171&gt;0),I171-AV171,"" )</f>
        <v/>
      </c>
      <c r="AF171" s="32"/>
      <c r="AG171" s="31" t="str">
        <f>IF(AND(L171&gt;0, AX171&gt;0),L171-AX171,"" )</f>
        <v/>
      </c>
      <c r="AH171" s="66"/>
      <c r="AI171" s="31" t="str">
        <f>IF(AND(O171&gt;0, AZ171&gt;0),O171-AZ171,"" )</f>
        <v/>
      </c>
      <c r="AJ171" s="66"/>
      <c r="AK171" s="31">
        <f>IF(AND(R171&gt;0, BB171&gt;0),R171-BB171,"" )</f>
        <v>16.737000000000002</v>
      </c>
      <c r="AL171" s="65" t="s">
        <v>96</v>
      </c>
      <c r="AM171" s="31">
        <f>IF(AND(U171&gt;0, BD171&gt;0),U171-BD171,"" )</f>
        <v>15.847000000000001</v>
      </c>
      <c r="AN171" s="65" t="s">
        <v>96</v>
      </c>
      <c r="AO171" s="31">
        <f>X171-BF171</f>
        <v>14.654999999999999</v>
      </c>
      <c r="AP171" s="33">
        <v>2007</v>
      </c>
      <c r="AQ171" s="65" t="s">
        <v>96</v>
      </c>
      <c r="AR171" s="31">
        <v>14.66</v>
      </c>
      <c r="AS171" s="90">
        <v>2007</v>
      </c>
      <c r="AT171" s="97" t="s">
        <v>96</v>
      </c>
      <c r="AU171" s="65"/>
      <c r="AV171" s="30"/>
      <c r="AW171" s="30"/>
      <c r="AX171" s="30"/>
      <c r="AY171" s="30"/>
      <c r="AZ171" s="30"/>
      <c r="BA171" s="30"/>
      <c r="BB171" s="30">
        <v>6.1470000000000002</v>
      </c>
      <c r="BC171" s="30" t="s">
        <v>96</v>
      </c>
      <c r="BD171" s="30">
        <v>6.0519999999999996</v>
      </c>
      <c r="BE171" s="30" t="s">
        <v>96</v>
      </c>
      <c r="BF171" s="30">
        <v>5.609</v>
      </c>
      <c r="BG171" s="30" t="s">
        <v>96</v>
      </c>
      <c r="BH171" s="30">
        <v>2007</v>
      </c>
      <c r="BI171" s="30"/>
      <c r="BJ171" s="30"/>
      <c r="BK171" s="30">
        <f t="shared" si="17"/>
        <v>5.6039999999999992</v>
      </c>
      <c r="BL171" s="30" t="s">
        <v>96</v>
      </c>
      <c r="BM171" s="30">
        <v>2007</v>
      </c>
    </row>
    <row r="172" spans="1:65">
      <c r="A172" s="26" t="s">
        <v>340</v>
      </c>
      <c r="B172" s="27">
        <v>537</v>
      </c>
      <c r="C172" s="36"/>
      <c r="D172" s="36">
        <v>4</v>
      </c>
      <c r="E172" s="36">
        <v>158</v>
      </c>
      <c r="F172" s="36">
        <v>1</v>
      </c>
      <c r="G172" s="36">
        <v>6</v>
      </c>
      <c r="H172" s="36" t="s">
        <v>340</v>
      </c>
      <c r="I172" s="31"/>
      <c r="J172" s="30">
        <v>0</v>
      </c>
      <c r="K172" s="30"/>
      <c r="L172" s="31">
        <v>3.8</v>
      </c>
      <c r="M172" s="30" t="s">
        <v>60</v>
      </c>
      <c r="N172" s="73"/>
      <c r="O172" s="31">
        <v>4</v>
      </c>
      <c r="P172" s="30" t="s">
        <v>60</v>
      </c>
      <c r="Q172" s="73"/>
      <c r="R172" s="31">
        <v>4</v>
      </c>
      <c r="S172" s="30" t="s">
        <v>60</v>
      </c>
      <c r="T172" s="65"/>
      <c r="U172" s="32">
        <f>IF(AND(AM172&gt;0, BD172&gt;0),AM172+BD172,"" )</f>
        <v>5.32</v>
      </c>
      <c r="V172" s="30"/>
      <c r="W172" s="65"/>
      <c r="X172" s="32"/>
      <c r="Y172" s="30">
        <v>1</v>
      </c>
      <c r="Z172" s="65"/>
      <c r="AA172" s="30"/>
      <c r="AB172" s="32">
        <f>U172</f>
        <v>5.32</v>
      </c>
      <c r="AC172" s="30"/>
      <c r="AD172" s="50">
        <v>2005</v>
      </c>
      <c r="AE172" s="31"/>
      <c r="AF172" s="32"/>
      <c r="AG172" s="31"/>
      <c r="AH172" s="66"/>
      <c r="AI172" s="31"/>
      <c r="AJ172" s="66"/>
      <c r="AK172" s="31"/>
      <c r="AL172" s="66"/>
      <c r="AM172" s="31">
        <v>0.7</v>
      </c>
      <c r="AN172" s="66" t="s">
        <v>93</v>
      </c>
      <c r="AO172" s="31"/>
      <c r="AP172" s="33">
        <v>2005</v>
      </c>
      <c r="AQ172" s="65" t="s">
        <v>93</v>
      </c>
      <c r="AR172" s="31">
        <v>0.7</v>
      </c>
      <c r="AS172" s="90">
        <v>2005</v>
      </c>
      <c r="AT172" s="97" t="s">
        <v>93</v>
      </c>
      <c r="AU172" s="65"/>
      <c r="AV172" s="30"/>
      <c r="AW172" s="30"/>
      <c r="AX172" s="30"/>
      <c r="AY172" s="30"/>
      <c r="AZ172" s="30">
        <v>3.66</v>
      </c>
      <c r="BA172" s="30" t="s">
        <v>67</v>
      </c>
      <c r="BB172" s="30">
        <v>4.78</v>
      </c>
      <c r="BC172" s="30" t="s">
        <v>67</v>
      </c>
      <c r="BD172" s="30">
        <v>4.62</v>
      </c>
      <c r="BE172" s="30" t="s">
        <v>67</v>
      </c>
      <c r="BF172" s="30">
        <v>4.92</v>
      </c>
      <c r="BG172" s="30" t="s">
        <v>67</v>
      </c>
      <c r="BH172" s="30">
        <v>2009</v>
      </c>
      <c r="BI172" s="30"/>
      <c r="BJ172" s="30"/>
      <c r="BK172" s="30">
        <f t="shared" si="17"/>
        <v>4.62</v>
      </c>
      <c r="BL172" s="30" t="s">
        <v>67</v>
      </c>
      <c r="BM172" s="30">
        <v>2009</v>
      </c>
    </row>
    <row r="173" spans="1:65">
      <c r="A173" s="26" t="s">
        <v>341</v>
      </c>
      <c r="B173" s="27">
        <v>97</v>
      </c>
      <c r="C173" s="30"/>
      <c r="D173" s="30"/>
      <c r="E173" s="30"/>
      <c r="F173" s="30"/>
      <c r="G173" s="30"/>
      <c r="H173" s="30"/>
      <c r="I173" s="31"/>
      <c r="J173" s="30"/>
      <c r="K173" s="30"/>
      <c r="L173" s="31"/>
      <c r="M173" s="30"/>
      <c r="N173" s="73"/>
      <c r="O173" s="31"/>
      <c r="P173" s="30"/>
      <c r="Q173" s="73"/>
      <c r="R173" s="31"/>
      <c r="S173" s="30"/>
      <c r="T173" s="65"/>
      <c r="U173" s="32"/>
      <c r="V173" s="30"/>
      <c r="W173" s="65"/>
      <c r="X173" s="32"/>
      <c r="Y173" s="30"/>
      <c r="Z173" s="65"/>
      <c r="AA173" s="30"/>
      <c r="AB173" s="32"/>
      <c r="AC173" s="30"/>
      <c r="AD173" s="50"/>
      <c r="AE173" s="33"/>
      <c r="AF173" s="30"/>
      <c r="AG173" s="33"/>
      <c r="AH173" s="65"/>
      <c r="AI173" s="33"/>
      <c r="AJ173" s="65"/>
      <c r="AK173" s="33"/>
      <c r="AL173" s="65"/>
      <c r="AM173" s="33"/>
      <c r="AN173" s="65"/>
      <c r="AO173" s="33"/>
      <c r="AP173" s="33"/>
      <c r="AQ173" s="65"/>
      <c r="AR173" s="33"/>
      <c r="AS173" s="90"/>
      <c r="AT173" s="97"/>
      <c r="AU173" s="65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 t="str">
        <f t="shared" si="17"/>
        <v/>
      </c>
      <c r="BL173" s="30"/>
      <c r="BM173" s="30"/>
    </row>
    <row r="174" spans="1:65">
      <c r="A174" s="26" t="s">
        <v>342</v>
      </c>
      <c r="B174" s="27">
        <v>99</v>
      </c>
      <c r="C174" s="28">
        <v>1</v>
      </c>
      <c r="D174" s="28">
        <v>3</v>
      </c>
      <c r="E174" s="28">
        <v>29</v>
      </c>
      <c r="F174" s="28">
        <v>3</v>
      </c>
      <c r="G174" s="28">
        <v>1</v>
      </c>
      <c r="H174" s="28" t="s">
        <v>342</v>
      </c>
      <c r="I174" s="31"/>
      <c r="J174" s="30">
        <v>0</v>
      </c>
      <c r="K174" s="30"/>
      <c r="L174" s="31">
        <v>5.9730513418903159</v>
      </c>
      <c r="M174" s="30">
        <v>1</v>
      </c>
      <c r="N174" s="73" t="s">
        <v>70</v>
      </c>
      <c r="O174" s="31">
        <f>IF(AND(AI174&gt;0, AZ174&gt;0),AI174+AZ174,"" )</f>
        <v>6.5275897738514681</v>
      </c>
      <c r="P174" s="30">
        <v>1</v>
      </c>
      <c r="Q174" s="73"/>
      <c r="R174" s="31">
        <f>IF(AND(AK174&gt;0, BB174&gt;0),AK174+BB174,"" )</f>
        <v>6.88</v>
      </c>
      <c r="S174" s="30">
        <v>1</v>
      </c>
      <c r="T174" s="65"/>
      <c r="U174" s="32">
        <f>IF(AND(AM174&gt;0, BD174&gt;0),AM174+BD174,"" )</f>
        <v>8.92</v>
      </c>
      <c r="V174" s="30"/>
      <c r="W174" s="65"/>
      <c r="X174" s="32">
        <f>IF(AND(AO174&gt;0, BF174&gt;0),AO174+BF174,"" )</f>
        <v>11.01</v>
      </c>
      <c r="Y174" s="30">
        <v>1</v>
      </c>
      <c r="Z174" s="65" t="s">
        <v>343</v>
      </c>
      <c r="AA174" s="30">
        <v>2007</v>
      </c>
      <c r="AB174" s="32">
        <f t="shared" si="16"/>
        <v>11.01</v>
      </c>
      <c r="AC174" s="30"/>
      <c r="AD174" s="50">
        <v>2007</v>
      </c>
      <c r="AE174" s="31"/>
      <c r="AF174" s="32"/>
      <c r="AG174" s="31">
        <v>3.0115869311551933</v>
      </c>
      <c r="AH174" s="66"/>
      <c r="AI174" s="31">
        <v>3.1075897738514682</v>
      </c>
      <c r="AJ174" s="66"/>
      <c r="AK174" s="31">
        <v>3.65</v>
      </c>
      <c r="AL174" s="66" t="s">
        <v>62</v>
      </c>
      <c r="AM174" s="31">
        <v>5.07</v>
      </c>
      <c r="AN174" s="65" t="s">
        <v>62</v>
      </c>
      <c r="AO174" s="31">
        <v>7.77</v>
      </c>
      <c r="AP174" s="33">
        <v>2007</v>
      </c>
      <c r="AQ174" s="65" t="s">
        <v>344</v>
      </c>
      <c r="AR174" s="31">
        <v>7.77</v>
      </c>
      <c r="AS174" s="90">
        <v>2007</v>
      </c>
      <c r="AT174" s="97" t="s">
        <v>344</v>
      </c>
      <c r="AU174" s="65"/>
      <c r="AV174" s="30"/>
      <c r="AW174" s="30"/>
      <c r="AX174" s="30">
        <v>2.9614644107351227</v>
      </c>
      <c r="AY174" s="30" t="s">
        <v>70</v>
      </c>
      <c r="AZ174" s="30">
        <v>3.42</v>
      </c>
      <c r="BA174" s="30" t="s">
        <v>62</v>
      </c>
      <c r="BB174" s="30">
        <v>3.23</v>
      </c>
      <c r="BC174" s="30" t="s">
        <v>62</v>
      </c>
      <c r="BD174" s="30">
        <v>3.85</v>
      </c>
      <c r="BE174" s="30" t="s">
        <v>62</v>
      </c>
      <c r="BF174" s="30">
        <v>3.24</v>
      </c>
      <c r="BG174" s="30" t="s">
        <v>66</v>
      </c>
      <c r="BH174" s="30">
        <v>2007</v>
      </c>
      <c r="BI174" s="30"/>
      <c r="BJ174" s="30"/>
      <c r="BK174" s="30">
        <f t="shared" si="17"/>
        <v>3.24</v>
      </c>
      <c r="BL174" s="30" t="s">
        <v>66</v>
      </c>
      <c r="BM174" s="30">
        <v>2007</v>
      </c>
    </row>
    <row r="175" spans="1:65">
      <c r="A175" s="26" t="s">
        <v>345</v>
      </c>
      <c r="B175" s="27">
        <v>417</v>
      </c>
      <c r="C175" s="37">
        <v>1</v>
      </c>
      <c r="D175" s="37">
        <v>1</v>
      </c>
      <c r="E175" s="37">
        <v>113</v>
      </c>
      <c r="F175" s="37">
        <v>4</v>
      </c>
      <c r="G175" s="37">
        <v>3</v>
      </c>
      <c r="H175" s="37" t="s">
        <v>346</v>
      </c>
      <c r="I175" s="31">
        <v>17.783999999999999</v>
      </c>
      <c r="J175" s="30">
        <v>1</v>
      </c>
      <c r="K175" s="30" t="s">
        <v>96</v>
      </c>
      <c r="L175" s="31">
        <v>19.949000000000002</v>
      </c>
      <c r="M175" s="30">
        <v>1</v>
      </c>
      <c r="N175" s="73" t="s">
        <v>96</v>
      </c>
      <c r="O175" s="31">
        <v>21.408000000000001</v>
      </c>
      <c r="P175" s="30">
        <v>1</v>
      </c>
      <c r="Q175" s="73" t="s">
        <v>96</v>
      </c>
      <c r="R175" s="31">
        <v>20.436</v>
      </c>
      <c r="S175" s="30">
        <v>1</v>
      </c>
      <c r="T175" s="65" t="s">
        <v>96</v>
      </c>
      <c r="U175" s="32">
        <v>21.407</v>
      </c>
      <c r="V175" s="30"/>
      <c r="W175" s="65" t="s">
        <v>96</v>
      </c>
      <c r="X175" s="32">
        <v>21.579000000000001</v>
      </c>
      <c r="Y175" s="30">
        <v>1</v>
      </c>
      <c r="Z175" s="65" t="s">
        <v>96</v>
      </c>
      <c r="AA175" s="30">
        <v>2007</v>
      </c>
      <c r="AB175" s="32">
        <f t="shared" si="16"/>
        <v>21.579000000000001</v>
      </c>
      <c r="AC175" s="30"/>
      <c r="AD175" s="50">
        <v>2007</v>
      </c>
      <c r="AE175" s="31">
        <f>IF(AND(I175&gt;0, AV175&gt;0),I175-AV175,"" )</f>
        <v>13.434999999999999</v>
      </c>
      <c r="AF175" s="30" t="s">
        <v>96</v>
      </c>
      <c r="AG175" s="31">
        <f>IF(AND(L175&gt;0, AX175&gt;0),L175-AX175,"" )</f>
        <v>14.806000000000001</v>
      </c>
      <c r="AH175" s="65" t="s">
        <v>96</v>
      </c>
      <c r="AI175" s="31">
        <f>IF(AND(O175&gt;0, AZ175&gt;0),O175-AZ175,"" )</f>
        <v>16.034000000000002</v>
      </c>
      <c r="AJ175" s="65" t="s">
        <v>96</v>
      </c>
      <c r="AK175" s="31">
        <f>IF(AND(R175&gt;0, BB175&gt;0),R175-BB175,"" )</f>
        <v>15.271000000000001</v>
      </c>
      <c r="AL175" s="65" t="s">
        <v>96</v>
      </c>
      <c r="AM175" s="31">
        <f>IF(AND(U175&gt;0, BD175&gt;0),U175-BD175,"" )</f>
        <v>15.559000000000001</v>
      </c>
      <c r="AN175" s="65" t="s">
        <v>96</v>
      </c>
      <c r="AO175" s="31">
        <f>X175-BF175</f>
        <v>15.518000000000001</v>
      </c>
      <c r="AP175" s="33">
        <v>2007</v>
      </c>
      <c r="AQ175" s="65" t="s">
        <v>96</v>
      </c>
      <c r="AR175" s="31">
        <v>15.52</v>
      </c>
      <c r="AS175" s="90">
        <v>2007</v>
      </c>
      <c r="AT175" s="97" t="s">
        <v>96</v>
      </c>
      <c r="AU175" s="65"/>
      <c r="AV175" s="30">
        <v>4.3490000000000002</v>
      </c>
      <c r="AW175" s="30" t="s">
        <v>96</v>
      </c>
      <c r="AX175" s="30">
        <v>5.1429999999999998</v>
      </c>
      <c r="AY175" s="30" t="s">
        <v>96</v>
      </c>
      <c r="AZ175" s="30">
        <v>5.3739999999999997</v>
      </c>
      <c r="BA175" s="30"/>
      <c r="BB175" s="30">
        <v>5.165</v>
      </c>
      <c r="BC175" s="30" t="s">
        <v>96</v>
      </c>
      <c r="BD175" s="30">
        <v>5.8479999999999999</v>
      </c>
      <c r="BE175" s="30" t="s">
        <v>96</v>
      </c>
      <c r="BF175" s="30">
        <v>6.0609999999999999</v>
      </c>
      <c r="BG175" s="30" t="s">
        <v>96</v>
      </c>
      <c r="BH175" s="30">
        <v>2007</v>
      </c>
      <c r="BI175" s="30"/>
      <c r="BJ175" s="30"/>
      <c r="BK175" s="30">
        <f t="shared" si="17"/>
        <v>6.0590000000000011</v>
      </c>
      <c r="BL175" s="30" t="s">
        <v>96</v>
      </c>
      <c r="BM175" s="30">
        <v>2007</v>
      </c>
    </row>
    <row r="176" spans="1:65" ht="25.5">
      <c r="A176" s="26" t="s">
        <v>347</v>
      </c>
      <c r="B176" s="27">
        <v>373</v>
      </c>
      <c r="C176" s="36">
        <v>1</v>
      </c>
      <c r="D176" s="36">
        <v>4</v>
      </c>
      <c r="E176" s="36">
        <v>68</v>
      </c>
      <c r="F176" s="36">
        <v>2</v>
      </c>
      <c r="G176" s="36">
        <v>2</v>
      </c>
      <c r="H176" s="36" t="s">
        <v>347</v>
      </c>
      <c r="I176" s="31">
        <v>2.5</v>
      </c>
      <c r="J176" s="30">
        <v>1</v>
      </c>
      <c r="K176" s="30" t="s">
        <v>70</v>
      </c>
      <c r="L176" s="32">
        <f>IF(AND(AG176&gt;0, AX176&gt;0),AG176+AX176,"" )</f>
        <v>5.4</v>
      </c>
      <c r="M176" s="30">
        <v>1</v>
      </c>
      <c r="N176" s="73" t="s">
        <v>83</v>
      </c>
      <c r="O176" s="31">
        <f>IF(AND(AI176&gt;0, AZ176&gt;0),AI176+AZ176,"" )</f>
        <v>6.6999999999999993</v>
      </c>
      <c r="P176" s="30">
        <v>1</v>
      </c>
      <c r="Q176" s="73" t="s">
        <v>61</v>
      </c>
      <c r="R176" s="31">
        <f>IF(AND(AK176&gt;0, BB176&gt;0),AK176+BB176,"" )</f>
        <v>4.5199999999999996</v>
      </c>
      <c r="S176" s="30">
        <v>1</v>
      </c>
      <c r="T176" s="65" t="s">
        <v>61</v>
      </c>
      <c r="U176" s="32">
        <f>IF(AND(AM176&gt;0, BD176&gt;0),AM176+BD176,"" )</f>
        <v>5.63</v>
      </c>
      <c r="V176" s="30"/>
      <c r="W176" s="65" t="s">
        <v>61</v>
      </c>
      <c r="X176" s="32">
        <f>IF(AND(AO176&gt;0, BF176&gt;0),AO176+BF176,"" )</f>
        <v>3.7</v>
      </c>
      <c r="Y176" s="30">
        <v>1</v>
      </c>
      <c r="Z176" s="65" t="s">
        <v>83</v>
      </c>
      <c r="AA176" s="30">
        <v>2009</v>
      </c>
      <c r="AB176" s="32">
        <f t="shared" si="16"/>
        <v>3.7</v>
      </c>
      <c r="AC176" s="30"/>
      <c r="AD176" s="50">
        <v>2008</v>
      </c>
      <c r="AE176" s="31">
        <v>2.5</v>
      </c>
      <c r="AF176" s="32"/>
      <c r="AG176" s="31">
        <v>3.8</v>
      </c>
      <c r="AH176" s="66" t="s">
        <v>101</v>
      </c>
      <c r="AI176" s="31">
        <v>5.0599999999999996</v>
      </c>
      <c r="AJ176" s="65" t="s">
        <v>61</v>
      </c>
      <c r="AK176" s="31">
        <v>2.87</v>
      </c>
      <c r="AL176" s="65" t="s">
        <v>61</v>
      </c>
      <c r="AM176" s="31">
        <v>3.8</v>
      </c>
      <c r="AN176" s="65" t="s">
        <v>61</v>
      </c>
      <c r="AO176" s="31">
        <v>2.2000000000000002</v>
      </c>
      <c r="AP176" s="33">
        <v>2009</v>
      </c>
      <c r="AQ176" s="66" t="s">
        <v>101</v>
      </c>
      <c r="AR176" s="31">
        <v>2.2000000000000002</v>
      </c>
      <c r="AS176" s="90">
        <v>2009</v>
      </c>
      <c r="AT176" s="98" t="s">
        <v>101</v>
      </c>
      <c r="AU176" s="65"/>
      <c r="AV176" s="30"/>
      <c r="AW176" s="30"/>
      <c r="AX176" s="30">
        <v>1.6</v>
      </c>
      <c r="AY176" s="30" t="s">
        <v>102</v>
      </c>
      <c r="AZ176" s="30">
        <v>1.64</v>
      </c>
      <c r="BA176" s="30" t="s">
        <v>61</v>
      </c>
      <c r="BB176" s="30">
        <v>1.65</v>
      </c>
      <c r="BC176" s="30" t="s">
        <v>61</v>
      </c>
      <c r="BD176" s="30">
        <v>1.83</v>
      </c>
      <c r="BE176" s="30" t="s">
        <v>61</v>
      </c>
      <c r="BF176" s="30">
        <v>1.5</v>
      </c>
      <c r="BG176" s="30" t="s">
        <v>102</v>
      </c>
      <c r="BH176" s="30">
        <v>2009</v>
      </c>
      <c r="BI176" s="30"/>
      <c r="BJ176" s="30"/>
      <c r="BK176" s="30">
        <f t="shared" si="17"/>
        <v>1.5</v>
      </c>
      <c r="BL176" s="30" t="s">
        <v>102</v>
      </c>
      <c r="BM176" s="30">
        <v>2009</v>
      </c>
    </row>
    <row r="177" spans="1:65">
      <c r="A177" s="26" t="s">
        <v>348</v>
      </c>
      <c r="B177" s="27">
        <v>103</v>
      </c>
      <c r="C177" s="28">
        <v>1</v>
      </c>
      <c r="D177" s="28">
        <v>3</v>
      </c>
      <c r="E177" s="28">
        <v>30</v>
      </c>
      <c r="F177" s="28">
        <v>2</v>
      </c>
      <c r="G177" s="28">
        <v>1</v>
      </c>
      <c r="H177" s="28" t="s">
        <v>348</v>
      </c>
      <c r="I177" s="31"/>
      <c r="J177" s="30">
        <v>0</v>
      </c>
      <c r="K177" s="30" t="s">
        <v>70</v>
      </c>
      <c r="L177" s="31">
        <v>1.1000000000000001</v>
      </c>
      <c r="M177" s="30" t="s">
        <v>60</v>
      </c>
      <c r="N177" s="73" t="s">
        <v>70</v>
      </c>
      <c r="O177" s="31">
        <f>IF(AND(AI177&gt;0, AZ177&gt;0),AI177+AZ177,"" )</f>
        <v>1.49</v>
      </c>
      <c r="P177" s="30">
        <v>1</v>
      </c>
      <c r="Q177" s="73" t="s">
        <v>61</v>
      </c>
      <c r="R177" s="31">
        <f>IF(AND(AK177&gt;0, BB177&gt;0),AK177+BB177,"" )</f>
        <v>1.3599999999999999</v>
      </c>
      <c r="S177" s="30">
        <v>1</v>
      </c>
      <c r="T177" s="65" t="s">
        <v>61</v>
      </c>
      <c r="U177" s="32">
        <f>IF(AND(AM177&gt;0, BD177&gt;0),AM177+BD177,"" )</f>
        <v>2.34</v>
      </c>
      <c r="V177" s="30"/>
      <c r="W177" s="65" t="s">
        <v>61</v>
      </c>
      <c r="X177" s="32">
        <f>IF(AND(AO177&gt;0, BF177&gt;0),AO177+BF177,"" )</f>
        <v>2.61</v>
      </c>
      <c r="Y177" s="30">
        <v>1</v>
      </c>
      <c r="Z177" s="65" t="s">
        <v>61</v>
      </c>
      <c r="AA177" s="30">
        <v>2008</v>
      </c>
      <c r="AB177" s="32">
        <f t="shared" si="16"/>
        <v>2.61</v>
      </c>
      <c r="AC177" s="30"/>
      <c r="AD177" s="50">
        <v>2008</v>
      </c>
      <c r="AE177" s="31"/>
      <c r="AF177" s="32"/>
      <c r="AG177" s="31"/>
      <c r="AH177" s="66"/>
      <c r="AI177" s="31">
        <v>0.55000000000000004</v>
      </c>
      <c r="AJ177" s="65" t="s">
        <v>61</v>
      </c>
      <c r="AK177" s="31">
        <v>0.56999999999999995</v>
      </c>
      <c r="AL177" s="65" t="s">
        <v>61</v>
      </c>
      <c r="AM177" s="31">
        <v>0.35</v>
      </c>
      <c r="AN177" s="65" t="s">
        <v>61</v>
      </c>
      <c r="AO177" s="31">
        <v>0.33</v>
      </c>
      <c r="AP177" s="33">
        <v>2008</v>
      </c>
      <c r="AQ177" s="65" t="s">
        <v>61</v>
      </c>
      <c r="AR177" s="31">
        <v>0.33</v>
      </c>
      <c r="AS177" s="90">
        <v>2008</v>
      </c>
      <c r="AT177" s="97" t="s">
        <v>61</v>
      </c>
      <c r="AU177" s="65"/>
      <c r="AV177" s="30"/>
      <c r="AW177" s="30"/>
      <c r="AX177" s="30"/>
      <c r="AY177" s="30"/>
      <c r="AZ177" s="30">
        <v>0.94</v>
      </c>
      <c r="BA177" s="30" t="s">
        <v>61</v>
      </c>
      <c r="BB177" s="30">
        <v>0.79</v>
      </c>
      <c r="BC177" s="30" t="s">
        <v>61</v>
      </c>
      <c r="BD177" s="30">
        <v>1.99</v>
      </c>
      <c r="BE177" s="30" t="s">
        <v>67</v>
      </c>
      <c r="BF177" s="30">
        <v>2.2799999999999998</v>
      </c>
      <c r="BG177" s="30" t="s">
        <v>67</v>
      </c>
      <c r="BH177" s="30">
        <v>2008</v>
      </c>
      <c r="BI177" s="30"/>
      <c r="BJ177" s="30"/>
      <c r="BK177" s="30">
        <f t="shared" si="17"/>
        <v>2.2799999999999998</v>
      </c>
      <c r="BL177" s="30" t="s">
        <v>67</v>
      </c>
      <c r="BM177" s="30">
        <v>2008</v>
      </c>
    </row>
    <row r="178" spans="1:65">
      <c r="A178" s="26" t="s">
        <v>349</v>
      </c>
      <c r="B178" s="27">
        <v>287</v>
      </c>
      <c r="C178" s="30"/>
      <c r="D178" s="30"/>
      <c r="E178" s="30"/>
      <c r="F178" s="30"/>
      <c r="G178" s="30"/>
      <c r="H178" s="30"/>
      <c r="I178" s="31"/>
      <c r="J178" s="30"/>
      <c r="K178" s="30"/>
      <c r="L178" s="31"/>
      <c r="M178" s="30"/>
      <c r="N178" s="73"/>
      <c r="O178" s="31"/>
      <c r="P178" s="30"/>
      <c r="Q178" s="73"/>
      <c r="R178" s="31"/>
      <c r="S178" s="30"/>
      <c r="T178" s="65"/>
      <c r="U178" s="32" t="str">
        <f>IF(AND(AM178&gt;0, BD178&gt;0),AM178+BD178,"" )</f>
        <v/>
      </c>
      <c r="V178" s="30"/>
      <c r="W178" s="65"/>
      <c r="X178" s="32"/>
      <c r="Y178" s="30"/>
      <c r="Z178" s="65"/>
      <c r="AA178" s="30"/>
      <c r="AB178" s="32"/>
      <c r="AC178" s="30"/>
      <c r="AD178" s="50"/>
      <c r="AE178" s="33"/>
      <c r="AF178" s="30"/>
      <c r="AG178" s="33"/>
      <c r="AH178" s="65"/>
      <c r="AI178" s="33"/>
      <c r="AJ178" s="65"/>
      <c r="AK178" s="33"/>
      <c r="AL178" s="65"/>
      <c r="AM178" s="33"/>
      <c r="AN178" s="65"/>
      <c r="AO178" s="33"/>
      <c r="AP178" s="33"/>
      <c r="AQ178" s="65"/>
      <c r="AR178" s="33"/>
      <c r="AS178" s="90"/>
      <c r="AT178" s="97"/>
      <c r="AU178" s="65"/>
      <c r="AV178" s="30"/>
      <c r="AW178" s="30"/>
      <c r="AX178" s="30"/>
      <c r="AY178" s="30"/>
      <c r="AZ178" s="30">
        <v>2.71</v>
      </c>
      <c r="BA178" s="30" t="s">
        <v>67</v>
      </c>
      <c r="BB178" s="30">
        <v>2.81</v>
      </c>
      <c r="BC178" s="30" t="s">
        <v>67</v>
      </c>
      <c r="BD178" s="30">
        <v>3.14</v>
      </c>
      <c r="BE178" s="30" t="s">
        <v>67</v>
      </c>
      <c r="BF178" s="30">
        <v>3.24</v>
      </c>
      <c r="BG178" s="30" t="s">
        <v>67</v>
      </c>
      <c r="BH178" s="30">
        <v>2009</v>
      </c>
      <c r="BI178" s="30"/>
      <c r="BJ178" s="30"/>
      <c r="BK178" s="30" t="str">
        <f t="shared" si="17"/>
        <v/>
      </c>
      <c r="BL178" s="30" t="s">
        <v>67</v>
      </c>
      <c r="BM178" s="30">
        <v>2009</v>
      </c>
    </row>
    <row r="179" spans="1:65">
      <c r="A179" s="26" t="s">
        <v>350</v>
      </c>
      <c r="B179" s="27">
        <v>105</v>
      </c>
      <c r="C179" s="28">
        <v>1</v>
      </c>
      <c r="D179" s="28">
        <v>3</v>
      </c>
      <c r="E179" s="28">
        <v>31</v>
      </c>
      <c r="F179" s="28">
        <v>1</v>
      </c>
      <c r="G179" s="28">
        <v>1</v>
      </c>
      <c r="H179" s="28" t="s">
        <v>350</v>
      </c>
      <c r="I179" s="31"/>
      <c r="J179" s="30"/>
      <c r="K179" s="30"/>
      <c r="L179" s="31"/>
      <c r="M179" s="30"/>
      <c r="N179" s="73"/>
      <c r="O179" s="31">
        <f>IF(AND(AI179&gt;0, AZ179&gt;0),AI179+AZ179,"" )</f>
        <v>2.11</v>
      </c>
      <c r="P179" s="30">
        <v>1</v>
      </c>
      <c r="Q179" s="73" t="s">
        <v>61</v>
      </c>
      <c r="R179" s="31">
        <f>IF(AND(AK179&gt;0, BB179&gt;0),AK179+BB179,"" )</f>
        <v>2.37</v>
      </c>
      <c r="S179" s="30">
        <v>1</v>
      </c>
      <c r="T179" s="65" t="s">
        <v>61</v>
      </c>
      <c r="U179" s="32" t="str">
        <f>IF(AND(AM179&gt;0, BD179&gt;0),AM179+BD179,"" )</f>
        <v/>
      </c>
      <c r="V179" s="30"/>
      <c r="W179" s="65"/>
      <c r="X179" s="32" t="str">
        <f>IF(AND(AO179&gt;0, BF179&gt;0),AO179+BF179,"" )</f>
        <v/>
      </c>
      <c r="Y179" s="30"/>
      <c r="Z179" s="65" t="s">
        <v>62</v>
      </c>
      <c r="AA179" s="30">
        <v>2000</v>
      </c>
      <c r="AB179" s="32">
        <f>R179</f>
        <v>2.37</v>
      </c>
      <c r="AC179" s="30"/>
      <c r="AD179" s="50">
        <v>2000</v>
      </c>
      <c r="AE179" s="31"/>
      <c r="AF179" s="32"/>
      <c r="AG179" s="31"/>
      <c r="AH179" s="66"/>
      <c r="AI179" s="31">
        <v>0.1</v>
      </c>
      <c r="AJ179" s="65" t="s">
        <v>61</v>
      </c>
      <c r="AK179" s="31">
        <v>0.12</v>
      </c>
      <c r="AL179" s="65" t="s">
        <v>61</v>
      </c>
      <c r="AM179" s="31"/>
      <c r="AN179" s="65"/>
      <c r="AO179" s="31"/>
      <c r="AP179" s="33"/>
      <c r="AQ179" s="65"/>
      <c r="AR179" s="31">
        <v>0.12</v>
      </c>
      <c r="AS179" s="90">
        <v>2000</v>
      </c>
      <c r="AT179" s="97" t="s">
        <v>62</v>
      </c>
      <c r="AU179" s="65"/>
      <c r="AV179" s="30"/>
      <c r="AW179" s="30"/>
      <c r="AX179" s="30"/>
      <c r="AY179" s="30"/>
      <c r="AZ179" s="30">
        <v>2.0099999999999998</v>
      </c>
      <c r="BA179" s="30" t="s">
        <v>61</v>
      </c>
      <c r="BB179" s="30">
        <v>2.25</v>
      </c>
      <c r="BC179" s="30" t="s">
        <v>61</v>
      </c>
      <c r="BD179" s="30">
        <v>5.05</v>
      </c>
      <c r="BE179" s="30" t="s">
        <v>67</v>
      </c>
      <c r="BF179" s="30">
        <v>3.99</v>
      </c>
      <c r="BG179" s="30" t="s">
        <v>67</v>
      </c>
      <c r="BH179" s="30">
        <v>2009</v>
      </c>
      <c r="BI179" s="30"/>
      <c r="BJ179" s="30"/>
      <c r="BK179" s="30">
        <f t="shared" si="17"/>
        <v>2.25</v>
      </c>
      <c r="BL179" s="30" t="s">
        <v>67</v>
      </c>
      <c r="BM179" s="30">
        <v>2009</v>
      </c>
    </row>
    <row r="180" spans="1:65">
      <c r="A180" s="26" t="s">
        <v>351</v>
      </c>
      <c r="B180" s="27">
        <v>465</v>
      </c>
      <c r="C180" s="37">
        <v>1</v>
      </c>
      <c r="D180" s="37">
        <v>1</v>
      </c>
      <c r="E180" s="37">
        <v>114</v>
      </c>
      <c r="F180" s="37">
        <v>4</v>
      </c>
      <c r="G180" s="37">
        <v>3</v>
      </c>
      <c r="H180" s="37" t="s">
        <v>352</v>
      </c>
      <c r="I180" s="31">
        <v>29.486999999999998</v>
      </c>
      <c r="J180" s="30">
        <v>1</v>
      </c>
      <c r="K180" s="30" t="s">
        <v>96</v>
      </c>
      <c r="L180" s="31">
        <v>30.233000000000001</v>
      </c>
      <c r="M180" s="30">
        <v>1</v>
      </c>
      <c r="N180" s="73" t="s">
        <v>96</v>
      </c>
      <c r="O180" s="31">
        <v>32.036999999999999</v>
      </c>
      <c r="P180" s="30">
        <v>1</v>
      </c>
      <c r="Q180" s="73" t="s">
        <v>96</v>
      </c>
      <c r="R180" s="31">
        <v>28.431999999999999</v>
      </c>
      <c r="S180" s="30">
        <v>1</v>
      </c>
      <c r="T180" s="65" t="s">
        <v>96</v>
      </c>
      <c r="U180" s="32">
        <v>29.082999999999998</v>
      </c>
      <c r="V180" s="30"/>
      <c r="W180" s="65" t="s">
        <v>96</v>
      </c>
      <c r="X180" s="32">
        <v>27.303999999999998</v>
      </c>
      <c r="Y180" s="30">
        <v>1</v>
      </c>
      <c r="Z180" s="65" t="s">
        <v>96</v>
      </c>
      <c r="AA180" s="30">
        <v>2007</v>
      </c>
      <c r="AB180" s="32">
        <f t="shared" si="16"/>
        <v>27.303999999999998</v>
      </c>
      <c r="AC180" s="30"/>
      <c r="AD180" s="50">
        <v>2007</v>
      </c>
      <c r="AE180" s="31">
        <f>IF(AND(I180&gt;0, AV180&gt;0),I180-AV180,"" )</f>
        <v>21.776999999999997</v>
      </c>
      <c r="AF180" s="30" t="s">
        <v>96</v>
      </c>
      <c r="AG180" s="31">
        <f>IF(AND(L180&gt;0, AX180&gt;0),L180-AX180,"" )</f>
        <v>22.824999999999999</v>
      </c>
      <c r="AH180" s="65" t="s">
        <v>96</v>
      </c>
      <c r="AI180" s="31">
        <f>IF(AND(O180&gt;0, AZ180&gt;0),O180-AZ180,"" )</f>
        <v>25.790999999999997</v>
      </c>
      <c r="AJ180" s="65" t="s">
        <v>96</v>
      </c>
      <c r="AK180" s="31">
        <f>IF(AND(R180&gt;0, BB180&gt;0),R180-BB180,"" )</f>
        <v>22.180999999999997</v>
      </c>
      <c r="AL180" s="65" t="s">
        <v>96</v>
      </c>
      <c r="AM180" s="31">
        <f>IF(AND(U180&gt;0, BD180&gt;0),U180-BD180,"" )</f>
        <v>22.425999999999998</v>
      </c>
      <c r="AN180" s="65" t="s">
        <v>96</v>
      </c>
      <c r="AO180" s="31">
        <f>X180-BF180</f>
        <v>20.726999999999997</v>
      </c>
      <c r="AP180" s="33">
        <v>2007</v>
      </c>
      <c r="AQ180" s="65" t="s">
        <v>96</v>
      </c>
      <c r="AR180" s="31">
        <v>20.73</v>
      </c>
      <c r="AS180" s="90">
        <v>2007</v>
      </c>
      <c r="AT180" s="97" t="s">
        <v>96</v>
      </c>
      <c r="AU180" s="65"/>
      <c r="AV180" s="30">
        <v>7.71</v>
      </c>
      <c r="AW180" s="30" t="s">
        <v>96</v>
      </c>
      <c r="AX180" s="30">
        <v>7.4080000000000004</v>
      </c>
      <c r="AY180" s="30" t="s">
        <v>96</v>
      </c>
      <c r="AZ180" s="30">
        <v>6.2460000000000004</v>
      </c>
      <c r="BA180" s="30" t="s">
        <v>96</v>
      </c>
      <c r="BB180" s="30">
        <v>6.2510000000000003</v>
      </c>
      <c r="BC180" s="30" t="s">
        <v>96</v>
      </c>
      <c r="BD180" s="30">
        <v>6.657</v>
      </c>
      <c r="BE180" s="30" t="s">
        <v>96</v>
      </c>
      <c r="BF180" s="30">
        <v>6.577</v>
      </c>
      <c r="BG180" s="30" t="s">
        <v>96</v>
      </c>
      <c r="BH180" s="30">
        <v>2007</v>
      </c>
      <c r="BI180" s="30"/>
      <c r="BJ180" s="30"/>
      <c r="BK180" s="30">
        <f t="shared" si="17"/>
        <v>6.5739999999999981</v>
      </c>
      <c r="BL180" s="30" t="s">
        <v>96</v>
      </c>
      <c r="BM180" s="30">
        <v>2007</v>
      </c>
    </row>
    <row r="181" spans="1:65">
      <c r="A181" s="26" t="s">
        <v>353</v>
      </c>
      <c r="B181" s="27">
        <v>464</v>
      </c>
      <c r="C181" s="37">
        <v>1</v>
      </c>
      <c r="D181" s="37">
        <v>1</v>
      </c>
      <c r="E181" s="37">
        <v>115</v>
      </c>
      <c r="F181" s="37">
        <v>4</v>
      </c>
      <c r="G181" s="37">
        <v>3</v>
      </c>
      <c r="H181" s="37" t="s">
        <v>354</v>
      </c>
      <c r="I181" s="31">
        <v>14.696</v>
      </c>
      <c r="J181" s="30">
        <v>1</v>
      </c>
      <c r="K181" s="30" t="s">
        <v>96</v>
      </c>
      <c r="L181" s="31">
        <v>13.456</v>
      </c>
      <c r="M181" s="30">
        <v>1</v>
      </c>
      <c r="N181" s="73" t="s">
        <v>96</v>
      </c>
      <c r="O181" s="31">
        <v>17.462</v>
      </c>
      <c r="P181" s="30">
        <v>1</v>
      </c>
      <c r="Q181" s="73" t="s">
        <v>96</v>
      </c>
      <c r="R181" s="31">
        <v>17.846</v>
      </c>
      <c r="S181" s="30">
        <v>1</v>
      </c>
      <c r="T181" s="65" t="s">
        <v>96</v>
      </c>
      <c r="U181" s="32">
        <v>20.190999999999999</v>
      </c>
      <c r="V181" s="30"/>
      <c r="W181" s="65" t="s">
        <v>96</v>
      </c>
      <c r="X181" s="32">
        <v>18.521000000000001</v>
      </c>
      <c r="Y181" s="30">
        <v>1</v>
      </c>
      <c r="Z181" s="65" t="s">
        <v>96</v>
      </c>
      <c r="AA181" s="30">
        <v>2007</v>
      </c>
      <c r="AB181" s="32">
        <f t="shared" si="16"/>
        <v>18.521000000000001</v>
      </c>
      <c r="AC181" s="30"/>
      <c r="AD181" s="50">
        <v>2007</v>
      </c>
      <c r="AE181" s="31">
        <f>IF(AND(I181&gt;0, AV181&gt;0),I181-AV181,"" )</f>
        <v>10.794</v>
      </c>
      <c r="AF181" s="30" t="s">
        <v>96</v>
      </c>
      <c r="AG181" s="31">
        <f>IF(AND(L181&gt;0, AX181&gt;0),L181-AX181,"" )</f>
        <v>9.5410000000000004</v>
      </c>
      <c r="AH181" s="65" t="s">
        <v>96</v>
      </c>
      <c r="AI181" s="31">
        <f>IF(AND(O181&gt;0, AZ181&gt;0),O181-AZ181,"" )</f>
        <v>12.870000000000001</v>
      </c>
      <c r="AJ181" s="65" t="s">
        <v>96</v>
      </c>
      <c r="AK181" s="31">
        <f>IF(AND(R181&gt;0, BB181&gt;0),R181-BB181,"" )</f>
        <v>12.8</v>
      </c>
      <c r="AL181" s="65" t="s">
        <v>96</v>
      </c>
      <c r="AM181" s="31">
        <f>IF(AND(U181&gt;0, BD181&gt;0),U181-BD181,"" )</f>
        <v>14.221999999999998</v>
      </c>
      <c r="AN181" s="65" t="s">
        <v>96</v>
      </c>
      <c r="AO181" s="31">
        <f>X181-BF181</f>
        <v>12.925000000000001</v>
      </c>
      <c r="AP181" s="33">
        <v>2007</v>
      </c>
      <c r="AQ181" s="65" t="s">
        <v>96</v>
      </c>
      <c r="AR181" s="31">
        <v>12.93</v>
      </c>
      <c r="AS181" s="90">
        <v>2007</v>
      </c>
      <c r="AT181" s="97" t="s">
        <v>96</v>
      </c>
      <c r="AU181" s="65"/>
      <c r="AV181" s="30">
        <v>3.9020000000000001</v>
      </c>
      <c r="AW181" s="30" t="s">
        <v>96</v>
      </c>
      <c r="AX181" s="30">
        <v>3.915</v>
      </c>
      <c r="AY181" s="30" t="s">
        <v>96</v>
      </c>
      <c r="AZ181" s="30">
        <v>4.5919999999999996</v>
      </c>
      <c r="BA181" s="30" t="s">
        <v>96</v>
      </c>
      <c r="BB181" s="30">
        <v>5.0460000000000003</v>
      </c>
      <c r="BC181" s="30" t="s">
        <v>96</v>
      </c>
      <c r="BD181" s="30">
        <v>5.9690000000000003</v>
      </c>
      <c r="BE181" s="30" t="s">
        <v>96</v>
      </c>
      <c r="BF181" s="30">
        <v>5.5960000000000001</v>
      </c>
      <c r="BG181" s="30" t="s">
        <v>96</v>
      </c>
      <c r="BH181" s="30">
        <v>2007</v>
      </c>
      <c r="BI181" s="30"/>
      <c r="BJ181" s="30"/>
      <c r="BK181" s="30">
        <f t="shared" si="17"/>
        <v>5.5910000000000011</v>
      </c>
      <c r="BL181" s="30" t="s">
        <v>96</v>
      </c>
      <c r="BM181" s="30">
        <v>2007</v>
      </c>
    </row>
    <row r="182" spans="1:65">
      <c r="A182" s="26" t="s">
        <v>355</v>
      </c>
      <c r="B182" s="27">
        <v>374</v>
      </c>
      <c r="C182" s="34">
        <v>1</v>
      </c>
      <c r="D182" s="34">
        <v>7</v>
      </c>
      <c r="E182" s="34">
        <v>69</v>
      </c>
      <c r="F182" s="34">
        <v>2</v>
      </c>
      <c r="G182" s="34">
        <v>2</v>
      </c>
      <c r="H182" s="34" t="s">
        <v>356</v>
      </c>
      <c r="I182" s="31"/>
      <c r="J182" s="30">
        <v>0</v>
      </c>
      <c r="K182" s="30"/>
      <c r="L182" s="31"/>
      <c r="M182" s="30">
        <v>0</v>
      </c>
      <c r="N182" s="73"/>
      <c r="O182" s="31"/>
      <c r="P182" s="30">
        <v>0</v>
      </c>
      <c r="Q182" s="73"/>
      <c r="R182" s="31">
        <v>3.2199999999999998</v>
      </c>
      <c r="S182" s="30">
        <v>1</v>
      </c>
      <c r="T182" s="65"/>
      <c r="U182" s="32"/>
      <c r="V182" s="30"/>
      <c r="W182" s="65"/>
      <c r="X182" s="32"/>
      <c r="Y182" s="30">
        <v>0</v>
      </c>
      <c r="Z182" s="65"/>
      <c r="AA182" s="30">
        <v>2000</v>
      </c>
      <c r="AB182" s="32">
        <v>3.22</v>
      </c>
      <c r="AC182" s="30"/>
      <c r="AD182" s="50">
        <v>2000</v>
      </c>
      <c r="AE182" s="31"/>
      <c r="AF182" s="32"/>
      <c r="AG182" s="31"/>
      <c r="AH182" s="66"/>
      <c r="AI182" s="31"/>
      <c r="AJ182" s="66"/>
      <c r="AK182" s="31">
        <v>1.23</v>
      </c>
      <c r="AL182" s="66"/>
      <c r="AM182" s="31"/>
      <c r="AN182" s="66"/>
      <c r="AO182" s="31"/>
      <c r="AP182" s="33">
        <v>2000</v>
      </c>
      <c r="AQ182" s="65" t="s">
        <v>62</v>
      </c>
      <c r="AR182" s="31">
        <v>1.23</v>
      </c>
      <c r="AS182" s="90">
        <v>2000</v>
      </c>
      <c r="AT182" s="97" t="s">
        <v>62</v>
      </c>
      <c r="AU182" s="65"/>
      <c r="AV182" s="30"/>
      <c r="AW182" s="30"/>
      <c r="AX182" s="30"/>
      <c r="AY182" s="30"/>
      <c r="AZ182" s="30">
        <v>2.1800000000000002</v>
      </c>
      <c r="BA182" s="30" t="s">
        <v>67</v>
      </c>
      <c r="BB182" s="30">
        <v>1.98</v>
      </c>
      <c r="BC182" s="30" t="s">
        <v>67</v>
      </c>
      <c r="BD182" s="30">
        <v>2.0699999999999998</v>
      </c>
      <c r="BE182" s="30" t="s">
        <v>67</v>
      </c>
      <c r="BF182" s="30">
        <v>0.9</v>
      </c>
      <c r="BG182" s="30" t="s">
        <v>67</v>
      </c>
      <c r="BH182" s="30">
        <v>2009</v>
      </c>
      <c r="BI182" s="30"/>
      <c r="BJ182" s="30"/>
      <c r="BK182" s="30">
        <f t="shared" si="17"/>
        <v>1.9900000000000002</v>
      </c>
      <c r="BL182" s="30" t="s">
        <v>67</v>
      </c>
      <c r="BM182" s="30">
        <v>2009</v>
      </c>
    </row>
    <row r="183" spans="1:65" ht="17.25">
      <c r="A183" s="26" t="s">
        <v>357</v>
      </c>
      <c r="B183" s="40">
        <v>375</v>
      </c>
      <c r="C183" s="34">
        <v>1</v>
      </c>
      <c r="D183" s="34">
        <v>7</v>
      </c>
      <c r="E183" s="34">
        <v>70</v>
      </c>
      <c r="F183" s="34">
        <v>3</v>
      </c>
      <c r="G183" s="34">
        <v>2</v>
      </c>
      <c r="H183" s="34" t="s">
        <v>358</v>
      </c>
      <c r="I183" s="31"/>
      <c r="J183" s="30">
        <v>0</v>
      </c>
      <c r="K183" s="30"/>
      <c r="L183" s="31">
        <v>8</v>
      </c>
      <c r="M183" s="30" t="s">
        <v>60</v>
      </c>
      <c r="N183" s="73"/>
      <c r="O183" s="31">
        <v>9.5</v>
      </c>
      <c r="P183" s="30" t="s">
        <v>60</v>
      </c>
      <c r="Q183" s="73"/>
      <c r="R183" s="31">
        <f>IF(AND(AK183&gt;0, BB183&gt;0),AK183+BB183,"" )</f>
        <v>9.94</v>
      </c>
      <c r="S183" s="30">
        <v>1</v>
      </c>
      <c r="T183" s="65"/>
      <c r="U183" s="32">
        <f>IF(AND(AM183&gt;0, BD183&gt;0),AM183+BD183,"" )</f>
        <v>10.129999999999999</v>
      </c>
      <c r="V183" s="30"/>
      <c r="W183" s="65" t="s">
        <v>359</v>
      </c>
      <c r="X183" s="32">
        <f t="shared" ref="X183:X189" si="19">IF(AND(AO183&gt;0, BF183&gt;0),AO183+BF183,"" )</f>
        <v>10.18</v>
      </c>
      <c r="Y183" s="30">
        <v>1</v>
      </c>
      <c r="Z183" s="65" t="s">
        <v>359</v>
      </c>
      <c r="AA183" s="30">
        <v>2009</v>
      </c>
      <c r="AB183" s="32">
        <f t="shared" si="16"/>
        <v>10.18</v>
      </c>
      <c r="AC183" s="30"/>
      <c r="AD183" s="50">
        <v>2009</v>
      </c>
      <c r="AE183" s="31"/>
      <c r="AF183" s="32"/>
      <c r="AG183" s="31"/>
      <c r="AH183" s="66"/>
      <c r="AI183" s="31"/>
      <c r="AJ183" s="66"/>
      <c r="AK183" s="31">
        <v>6.6</v>
      </c>
      <c r="AL183" s="66"/>
      <c r="AM183" s="31">
        <v>6.76</v>
      </c>
      <c r="AN183" s="66" t="s">
        <v>359</v>
      </c>
      <c r="AO183" s="31">
        <v>6.43</v>
      </c>
      <c r="AP183" s="33">
        <v>2009</v>
      </c>
      <c r="AQ183" s="65" t="s">
        <v>359</v>
      </c>
      <c r="AR183" s="31">
        <v>6.43</v>
      </c>
      <c r="AS183" s="90">
        <v>2009</v>
      </c>
      <c r="AT183" s="97" t="s">
        <v>359</v>
      </c>
      <c r="AU183" s="65"/>
      <c r="AV183" s="30"/>
      <c r="AW183" s="30"/>
      <c r="AX183" s="30"/>
      <c r="AY183" s="30"/>
      <c r="AZ183" s="30"/>
      <c r="BA183" s="30"/>
      <c r="BB183" s="30">
        <v>3.34</v>
      </c>
      <c r="BC183" s="30" t="s">
        <v>359</v>
      </c>
      <c r="BD183" s="30">
        <v>3.37</v>
      </c>
      <c r="BE183" s="30" t="s">
        <v>359</v>
      </c>
      <c r="BF183" s="30">
        <v>3.75</v>
      </c>
      <c r="BG183" s="30" t="s">
        <v>359</v>
      </c>
      <c r="BH183" s="30">
        <v>2009</v>
      </c>
      <c r="BI183" s="30"/>
      <c r="BJ183" s="30"/>
      <c r="BK183" s="30">
        <f t="shared" si="17"/>
        <v>3.75</v>
      </c>
      <c r="BL183" s="30" t="s">
        <v>359</v>
      </c>
      <c r="BM183" s="30">
        <v>2009</v>
      </c>
    </row>
    <row r="184" spans="1:65" ht="25.5">
      <c r="A184" s="26" t="s">
        <v>360</v>
      </c>
      <c r="B184" s="27">
        <v>376</v>
      </c>
      <c r="C184" s="36">
        <v>1</v>
      </c>
      <c r="D184" s="36">
        <v>4</v>
      </c>
      <c r="E184" s="36">
        <v>71</v>
      </c>
      <c r="F184" s="36">
        <v>1</v>
      </c>
      <c r="G184" s="36">
        <v>2</v>
      </c>
      <c r="H184" s="36" t="s">
        <v>360</v>
      </c>
      <c r="I184" s="31"/>
      <c r="J184" s="30">
        <v>0</v>
      </c>
      <c r="K184" s="30"/>
      <c r="L184" s="31" t="str">
        <f>IF(AND(AG184&gt;0, AX184&gt;0),AG184+AX184,"" )</f>
        <v/>
      </c>
      <c r="M184" s="30"/>
      <c r="N184" s="73" t="s">
        <v>83</v>
      </c>
      <c r="O184" s="31">
        <f>IF(AND(AI184&gt;0, AZ184&gt;0),AI184+AZ184,"" )</f>
        <v>1.5</v>
      </c>
      <c r="P184" s="30">
        <v>1</v>
      </c>
      <c r="Q184" s="73" t="s">
        <v>83</v>
      </c>
      <c r="R184" s="31">
        <f>IF(AND(AK184&gt;0, BB184&gt;0),AK184+BB184,"" )</f>
        <v>2.7</v>
      </c>
      <c r="S184" s="30">
        <v>1</v>
      </c>
      <c r="T184" s="65" t="s">
        <v>83</v>
      </c>
      <c r="U184" s="32">
        <f>IF(AND(AM184&gt;0, BD184&gt;0),AM184+BD184,"" )</f>
        <v>4.3000000000000007</v>
      </c>
      <c r="V184" s="30"/>
      <c r="W184" s="65" t="s">
        <v>83</v>
      </c>
      <c r="X184" s="32">
        <f t="shared" si="19"/>
        <v>5.0999999999999996</v>
      </c>
      <c r="Y184" s="30">
        <v>1</v>
      </c>
      <c r="Z184" s="65" t="s">
        <v>83</v>
      </c>
      <c r="AA184" s="30">
        <v>2009</v>
      </c>
      <c r="AB184" s="32">
        <f>U184</f>
        <v>4.3000000000000007</v>
      </c>
      <c r="AC184" s="30"/>
      <c r="AD184" s="50"/>
      <c r="AE184" s="31"/>
      <c r="AF184" s="32"/>
      <c r="AG184" s="31"/>
      <c r="AH184" s="66" t="s">
        <v>101</v>
      </c>
      <c r="AI184" s="31">
        <v>0.1</v>
      </c>
      <c r="AJ184" s="66" t="s">
        <v>101</v>
      </c>
      <c r="AK184" s="31">
        <v>1.8</v>
      </c>
      <c r="AL184" s="66" t="s">
        <v>101</v>
      </c>
      <c r="AM184" s="31">
        <v>3.2</v>
      </c>
      <c r="AN184" s="66" t="s">
        <v>101</v>
      </c>
      <c r="AO184" s="31">
        <v>3.5</v>
      </c>
      <c r="AP184" s="33">
        <v>2009</v>
      </c>
      <c r="AQ184" s="66" t="s">
        <v>101</v>
      </c>
      <c r="AR184" s="31">
        <v>3.5</v>
      </c>
      <c r="AS184" s="90">
        <v>2009</v>
      </c>
      <c r="AT184" s="98" t="s">
        <v>101</v>
      </c>
      <c r="AU184" s="65"/>
      <c r="AV184" s="30"/>
      <c r="AW184" s="30"/>
      <c r="AX184" s="30"/>
      <c r="AY184" s="30" t="s">
        <v>102</v>
      </c>
      <c r="AZ184" s="30">
        <v>1.4</v>
      </c>
      <c r="BA184" s="30" t="s">
        <v>102</v>
      </c>
      <c r="BB184" s="30">
        <v>0.9</v>
      </c>
      <c r="BC184" s="30" t="s">
        <v>102</v>
      </c>
      <c r="BD184" s="30">
        <v>1.1000000000000001</v>
      </c>
      <c r="BE184" s="30" t="s">
        <v>102</v>
      </c>
      <c r="BF184" s="30">
        <v>1.6</v>
      </c>
      <c r="BG184" s="30" t="s">
        <v>102</v>
      </c>
      <c r="BH184" s="30">
        <v>2009</v>
      </c>
      <c r="BI184" s="30"/>
      <c r="BJ184" s="30"/>
      <c r="BK184" s="30">
        <f t="shared" si="17"/>
        <v>0.80000000000000071</v>
      </c>
      <c r="BL184" s="30" t="s">
        <v>102</v>
      </c>
      <c r="BM184" s="30">
        <v>2009</v>
      </c>
    </row>
    <row r="185" spans="1:65">
      <c r="A185" s="26" t="s">
        <v>361</v>
      </c>
      <c r="B185" s="27">
        <v>107</v>
      </c>
      <c r="C185" s="34">
        <v>1</v>
      </c>
      <c r="D185" s="34">
        <v>7</v>
      </c>
      <c r="E185" s="34">
        <v>31</v>
      </c>
      <c r="F185" s="34">
        <v>1</v>
      </c>
      <c r="G185" s="34">
        <v>1</v>
      </c>
      <c r="H185" s="34" t="s">
        <v>362</v>
      </c>
      <c r="I185" s="31"/>
      <c r="J185" s="30">
        <v>0</v>
      </c>
      <c r="K185" s="30"/>
      <c r="L185" s="31">
        <v>1.9</v>
      </c>
      <c r="M185" s="30" t="s">
        <v>60</v>
      </c>
      <c r="N185" s="73"/>
      <c r="O185" s="31">
        <v>2</v>
      </c>
      <c r="P185" s="30" t="s">
        <v>60</v>
      </c>
      <c r="Q185" s="73"/>
      <c r="R185" s="31">
        <v>2.4285999999999999</v>
      </c>
      <c r="S185" s="30">
        <v>1</v>
      </c>
      <c r="T185" s="65"/>
      <c r="U185" s="32"/>
      <c r="V185" s="30"/>
      <c r="W185" s="65"/>
      <c r="X185" s="32">
        <f t="shared" si="19"/>
        <v>5.49</v>
      </c>
      <c r="Y185" s="30">
        <v>1</v>
      </c>
      <c r="Z185" s="65"/>
      <c r="AA185" s="30">
        <v>2007</v>
      </c>
      <c r="AB185" s="32">
        <f t="shared" si="16"/>
        <v>5.49</v>
      </c>
      <c r="AC185" s="30"/>
      <c r="AD185" s="50">
        <v>2007</v>
      </c>
      <c r="AE185" s="31"/>
      <c r="AF185" s="32"/>
      <c r="AG185" s="31"/>
      <c r="AH185" s="66"/>
      <c r="AI185" s="31"/>
      <c r="AJ185" s="66"/>
      <c r="AK185" s="31">
        <v>0.4</v>
      </c>
      <c r="AL185" s="66" t="s">
        <v>93</v>
      </c>
      <c r="AM185" s="31">
        <v>1.4</v>
      </c>
      <c r="AN185" s="66" t="s">
        <v>93</v>
      </c>
      <c r="AO185" s="31">
        <v>2</v>
      </c>
      <c r="AP185" s="33">
        <v>2007</v>
      </c>
      <c r="AQ185" s="65" t="s">
        <v>93</v>
      </c>
      <c r="AR185" s="31">
        <v>2</v>
      </c>
      <c r="AS185" s="90">
        <v>2007</v>
      </c>
      <c r="AT185" s="97" t="s">
        <v>93</v>
      </c>
      <c r="AU185" s="65"/>
      <c r="AV185" s="30"/>
      <c r="AW185" s="30"/>
      <c r="AX185" s="30"/>
      <c r="AY185" s="30"/>
      <c r="AZ185" s="30">
        <v>1.52</v>
      </c>
      <c r="BA185" s="30" t="s">
        <v>67</v>
      </c>
      <c r="BB185" s="30">
        <v>1.65</v>
      </c>
      <c r="BC185" s="30" t="s">
        <v>67</v>
      </c>
      <c r="BD185" s="30">
        <v>1.89</v>
      </c>
      <c r="BE185" s="30" t="s">
        <v>67</v>
      </c>
      <c r="BF185" s="30">
        <v>3.49</v>
      </c>
      <c r="BG185" s="30" t="s">
        <v>67</v>
      </c>
      <c r="BH185" s="30">
        <v>2007</v>
      </c>
      <c r="BI185" s="30"/>
      <c r="BJ185" s="30"/>
      <c r="BK185" s="30">
        <f t="shared" si="17"/>
        <v>3.49</v>
      </c>
      <c r="BL185" s="30" t="s">
        <v>67</v>
      </c>
      <c r="BM185" s="30">
        <v>2007</v>
      </c>
    </row>
    <row r="186" spans="1:65">
      <c r="A186" s="26" t="s">
        <v>363</v>
      </c>
      <c r="B186" s="27">
        <v>377</v>
      </c>
      <c r="C186" s="28">
        <v>1</v>
      </c>
      <c r="D186" s="28">
        <v>3</v>
      </c>
      <c r="E186" s="28">
        <v>72</v>
      </c>
      <c r="F186" s="28">
        <v>2</v>
      </c>
      <c r="G186" s="28">
        <v>2</v>
      </c>
      <c r="H186" s="28" t="s">
        <v>363</v>
      </c>
      <c r="I186" s="31"/>
      <c r="J186" s="30">
        <v>0</v>
      </c>
      <c r="K186" s="30"/>
      <c r="L186" s="31">
        <f>IF(AND(AG186&gt;0, AX186&gt;0),AG186+AX186,"" )</f>
        <v>1.4</v>
      </c>
      <c r="M186" s="30">
        <v>1</v>
      </c>
      <c r="N186" s="73" t="s">
        <v>83</v>
      </c>
      <c r="O186" s="31">
        <f>IF(AND(AI186&gt;0, AZ186&gt;0),AI186+AZ186,"" )</f>
        <v>1.9100000000000001</v>
      </c>
      <c r="P186" s="30">
        <v>1</v>
      </c>
      <c r="Q186" s="73" t="s">
        <v>66</v>
      </c>
      <c r="R186" s="31">
        <f>IF(AND(AK186&gt;0, BB186&gt;0),AK186+BB186,"" )</f>
        <v>2.5700000000000003</v>
      </c>
      <c r="S186" s="30">
        <v>1</v>
      </c>
      <c r="T186" s="65" t="s">
        <v>66</v>
      </c>
      <c r="U186" s="32">
        <f>IF(AND(AM186&gt;0, BD186&gt;0),AM186+BD186,"" )</f>
        <v>3.28</v>
      </c>
      <c r="V186" s="30"/>
      <c r="W186" s="65" t="s">
        <v>66</v>
      </c>
      <c r="X186" s="32">
        <f t="shared" si="19"/>
        <v>6.04</v>
      </c>
      <c r="Y186" s="30">
        <v>1</v>
      </c>
      <c r="Z186" s="65" t="s">
        <v>66</v>
      </c>
      <c r="AA186" s="30">
        <v>2009</v>
      </c>
      <c r="AB186" s="32">
        <f t="shared" si="16"/>
        <v>6.04</v>
      </c>
      <c r="AC186" s="30"/>
      <c r="AD186" s="50">
        <v>2009</v>
      </c>
      <c r="AE186" s="31"/>
      <c r="AF186" s="32"/>
      <c r="AG186" s="31">
        <v>0.5</v>
      </c>
      <c r="AH186" s="66" t="s">
        <v>101</v>
      </c>
      <c r="AI186" s="31">
        <v>0.56999999999999995</v>
      </c>
      <c r="AJ186" s="65" t="s">
        <v>66</v>
      </c>
      <c r="AK186" s="31">
        <v>1.06</v>
      </c>
      <c r="AL186" s="65" t="s">
        <v>66</v>
      </c>
      <c r="AM186" s="31">
        <v>1.65</v>
      </c>
      <c r="AN186" s="65" t="s">
        <v>66</v>
      </c>
      <c r="AO186" s="31">
        <v>2.93</v>
      </c>
      <c r="AP186" s="33">
        <v>2009</v>
      </c>
      <c r="AQ186" s="65" t="s">
        <v>66</v>
      </c>
      <c r="AR186" s="31">
        <v>2.93</v>
      </c>
      <c r="AS186" s="90">
        <v>2009</v>
      </c>
      <c r="AT186" s="97" t="s">
        <v>66</v>
      </c>
      <c r="AU186" s="65"/>
      <c r="AV186" s="30">
        <v>0.9</v>
      </c>
      <c r="AW186" s="30" t="s">
        <v>70</v>
      </c>
      <c r="AX186" s="30">
        <v>0.9</v>
      </c>
      <c r="AY186" s="30" t="s">
        <v>102</v>
      </c>
      <c r="AZ186" s="30">
        <v>1.34</v>
      </c>
      <c r="BA186" s="30" t="s">
        <v>66</v>
      </c>
      <c r="BB186" s="30">
        <v>1.51</v>
      </c>
      <c r="BC186" s="30" t="s">
        <v>66</v>
      </c>
      <c r="BD186" s="30">
        <v>1.63</v>
      </c>
      <c r="BE186" s="30" t="s">
        <v>66</v>
      </c>
      <c r="BF186" s="30">
        <v>3.11</v>
      </c>
      <c r="BG186" s="30" t="s">
        <v>66</v>
      </c>
      <c r="BH186" s="30">
        <v>2009</v>
      </c>
      <c r="BI186" s="30"/>
      <c r="BJ186" s="30"/>
      <c r="BK186" s="30">
        <f t="shared" si="17"/>
        <v>3.11</v>
      </c>
      <c r="BL186" s="30" t="s">
        <v>66</v>
      </c>
      <c r="BM186" s="30">
        <v>2009</v>
      </c>
    </row>
    <row r="187" spans="1:65" ht="25.5">
      <c r="A187" s="26" t="s">
        <v>364</v>
      </c>
      <c r="B187" s="27">
        <v>378</v>
      </c>
      <c r="C187" s="36">
        <v>1</v>
      </c>
      <c r="D187" s="36">
        <v>4</v>
      </c>
      <c r="E187" s="36"/>
      <c r="F187" s="36"/>
      <c r="G187" s="36"/>
      <c r="H187" s="36" t="s">
        <v>364</v>
      </c>
      <c r="I187" s="31"/>
      <c r="J187" s="30"/>
      <c r="K187" s="30"/>
      <c r="L187" s="31"/>
      <c r="M187" s="30"/>
      <c r="N187" s="73"/>
      <c r="O187" s="31"/>
      <c r="P187" s="30"/>
      <c r="Q187" s="73"/>
      <c r="R187" s="31"/>
      <c r="S187" s="30"/>
      <c r="T187" s="65"/>
      <c r="U187" s="32">
        <f>IF(AND(AM187&gt;0, BD187&gt;0),AM187+BD187,"" )</f>
        <v>3.7001000000000004</v>
      </c>
      <c r="V187" s="30"/>
      <c r="W187" s="65" t="s">
        <v>83</v>
      </c>
      <c r="X187" s="32">
        <f t="shared" si="19"/>
        <v>11.8</v>
      </c>
      <c r="Y187" s="30"/>
      <c r="Z187" s="65" t="s">
        <v>83</v>
      </c>
      <c r="AA187" s="30">
        <v>2008</v>
      </c>
      <c r="AB187" s="32">
        <v>11.8</v>
      </c>
      <c r="AC187" s="30"/>
      <c r="AD187" s="50">
        <v>2008</v>
      </c>
      <c r="AE187" s="33"/>
      <c r="AF187" s="30"/>
      <c r="AG187" s="33"/>
      <c r="AH187" s="65"/>
      <c r="AI187" s="33"/>
      <c r="AJ187" s="65"/>
      <c r="AK187" s="33">
        <v>0</v>
      </c>
      <c r="AL187" s="66" t="s">
        <v>101</v>
      </c>
      <c r="AM187" s="33">
        <v>1E-4</v>
      </c>
      <c r="AN187" s="66" t="s">
        <v>101</v>
      </c>
      <c r="AO187" s="33">
        <v>6.3</v>
      </c>
      <c r="AP187" s="33">
        <v>2008</v>
      </c>
      <c r="AQ187" s="66" t="s">
        <v>101</v>
      </c>
      <c r="AR187" s="33">
        <v>6.3</v>
      </c>
      <c r="AS187" s="90">
        <v>2008</v>
      </c>
      <c r="AT187" s="98" t="s">
        <v>101</v>
      </c>
      <c r="AU187" s="65"/>
      <c r="AV187" s="30"/>
      <c r="AW187" s="30"/>
      <c r="AX187" s="30"/>
      <c r="AY187" s="30"/>
      <c r="AZ187" s="30">
        <v>8.4600000000000009</v>
      </c>
      <c r="BA187" s="30" t="s">
        <v>67</v>
      </c>
      <c r="BB187" s="30">
        <v>6.29</v>
      </c>
      <c r="BC187" s="30" t="s">
        <v>67</v>
      </c>
      <c r="BD187" s="30">
        <v>3.7</v>
      </c>
      <c r="BE187" s="30" t="s">
        <v>102</v>
      </c>
      <c r="BF187" s="30">
        <v>5.5</v>
      </c>
      <c r="BG187" s="30" t="s">
        <v>102</v>
      </c>
      <c r="BH187" s="30">
        <v>2008</v>
      </c>
      <c r="BI187" s="30"/>
      <c r="BJ187" s="30"/>
      <c r="BK187" s="30">
        <f t="shared" si="17"/>
        <v>5.5000000000000009</v>
      </c>
      <c r="BL187" s="30" t="s">
        <v>102</v>
      </c>
      <c r="BM187" s="30">
        <v>2008</v>
      </c>
    </row>
    <row r="188" spans="1:65">
      <c r="A188" s="26" t="s">
        <v>365</v>
      </c>
      <c r="B188" s="27">
        <v>113</v>
      </c>
      <c r="C188" s="34">
        <v>1</v>
      </c>
      <c r="D188" s="34">
        <v>5</v>
      </c>
      <c r="E188" s="34">
        <v>32</v>
      </c>
      <c r="F188" s="34">
        <v>1</v>
      </c>
      <c r="G188" s="34">
        <v>1</v>
      </c>
      <c r="H188" s="34" t="s">
        <v>365</v>
      </c>
      <c r="I188" s="31">
        <v>1.2</v>
      </c>
      <c r="J188" s="30">
        <v>1</v>
      </c>
      <c r="K188" s="30"/>
      <c r="L188" s="31">
        <v>1.7</v>
      </c>
      <c r="M188" s="30" t="s">
        <v>60</v>
      </c>
      <c r="N188" s="73"/>
      <c r="O188" s="31" t="str">
        <f>IF(AND(AI188&gt;0, AZ188&gt;0),AI188+AZ188,"" )</f>
        <v/>
      </c>
      <c r="P188" s="30"/>
      <c r="Q188" s="73"/>
      <c r="R188" s="31">
        <f>IF(AND(AK188&gt;0, BB188&gt;0),AK188+BB188,"" )</f>
        <v>3.58</v>
      </c>
      <c r="S188" s="30">
        <v>1</v>
      </c>
      <c r="T188" s="65" t="s">
        <v>93</v>
      </c>
      <c r="U188" s="32">
        <f>IF(AND(AM188&gt;0, BD188&gt;0),AM188+BD188,"" )</f>
        <v>3.46</v>
      </c>
      <c r="V188" s="30"/>
      <c r="W188" s="65" t="s">
        <v>93</v>
      </c>
      <c r="X188" s="32">
        <f t="shared" si="19"/>
        <v>3.45</v>
      </c>
      <c r="Y188" s="30">
        <v>1</v>
      </c>
      <c r="Z188" s="65" t="s">
        <v>93</v>
      </c>
      <c r="AA188" s="30">
        <v>2009</v>
      </c>
      <c r="AB188" s="32">
        <f t="shared" si="16"/>
        <v>3.45</v>
      </c>
      <c r="AC188" s="30"/>
      <c r="AD188" s="50">
        <v>2009</v>
      </c>
      <c r="AE188" s="31">
        <v>1.2</v>
      </c>
      <c r="AF188" s="32"/>
      <c r="AG188" s="31"/>
      <c r="AH188" s="66"/>
      <c r="AI188" s="31"/>
      <c r="AJ188" s="66"/>
      <c r="AK188" s="31">
        <v>2.2000000000000002</v>
      </c>
      <c r="AL188" s="66" t="s">
        <v>93</v>
      </c>
      <c r="AM188" s="31">
        <v>2.1</v>
      </c>
      <c r="AN188" s="66" t="s">
        <v>93</v>
      </c>
      <c r="AO188" s="31">
        <v>2.14</v>
      </c>
      <c r="AP188" s="33">
        <v>2009</v>
      </c>
      <c r="AQ188" s="65" t="s">
        <v>93</v>
      </c>
      <c r="AR188" s="31">
        <v>2.14</v>
      </c>
      <c r="AS188" s="90">
        <v>2009</v>
      </c>
      <c r="AT188" s="97" t="s">
        <v>93</v>
      </c>
      <c r="AU188" s="65"/>
      <c r="AV188" s="30"/>
      <c r="AW188" s="30"/>
      <c r="AX188" s="30">
        <v>1.3</v>
      </c>
      <c r="AY188" s="30"/>
      <c r="AZ188" s="30">
        <v>1.52</v>
      </c>
      <c r="BA188" s="30" t="s">
        <v>67</v>
      </c>
      <c r="BB188" s="30">
        <v>1.38</v>
      </c>
      <c r="BC188" s="30" t="s">
        <v>67</v>
      </c>
      <c r="BD188" s="30">
        <v>1.36</v>
      </c>
      <c r="BE188" s="30" t="s">
        <v>67</v>
      </c>
      <c r="BF188" s="30">
        <v>1.31</v>
      </c>
      <c r="BG188" s="30" t="s">
        <v>67</v>
      </c>
      <c r="BH188" s="30">
        <v>2009</v>
      </c>
      <c r="BI188" s="30"/>
      <c r="BJ188" s="30"/>
      <c r="BK188" s="30">
        <f t="shared" si="17"/>
        <v>1.31</v>
      </c>
      <c r="BL188" s="30" t="s">
        <v>67</v>
      </c>
      <c r="BM188" s="30">
        <v>2009</v>
      </c>
    </row>
    <row r="189" spans="1:65" ht="25.5">
      <c r="A189" s="26" t="s">
        <v>366</v>
      </c>
      <c r="B189" s="27">
        <v>533</v>
      </c>
      <c r="C189" s="36">
        <v>1</v>
      </c>
      <c r="D189" s="36">
        <v>4</v>
      </c>
      <c r="E189" s="36">
        <v>159</v>
      </c>
      <c r="F189" s="36">
        <v>2</v>
      </c>
      <c r="G189" s="36">
        <v>6</v>
      </c>
      <c r="H189" s="36" t="s">
        <v>366</v>
      </c>
      <c r="I189" s="31"/>
      <c r="J189" s="30">
        <v>0</v>
      </c>
      <c r="K189" s="30"/>
      <c r="L189" s="31">
        <f>IF(AND(AG189&gt;0, AX189&gt;0),AG189+AX189,"" )</f>
        <v>3.1999999999999997</v>
      </c>
      <c r="M189" s="30">
        <v>1</v>
      </c>
      <c r="N189" s="73" t="s">
        <v>83</v>
      </c>
      <c r="O189" s="31">
        <f>IF(AND(AI189&gt;0, AZ189&gt;0),AI189+AZ189,"" )</f>
        <v>3.1</v>
      </c>
      <c r="P189" s="30">
        <v>1</v>
      </c>
      <c r="Q189" s="73" t="s">
        <v>83</v>
      </c>
      <c r="R189" s="31">
        <f>IF(AND(AK189&gt;0, BB189&gt;0),AK189+BB189,"" )</f>
        <v>6.4</v>
      </c>
      <c r="S189" s="30">
        <v>1</v>
      </c>
      <c r="T189" s="65" t="s">
        <v>83</v>
      </c>
      <c r="U189" s="32">
        <f>IF(AND(AM189&gt;0, BD189&gt;0),AM189+BD189,"" )</f>
        <v>8.6999999999999993</v>
      </c>
      <c r="V189" s="30"/>
      <c r="W189" s="65" t="s">
        <v>83</v>
      </c>
      <c r="X189" s="32" t="str">
        <f t="shared" si="19"/>
        <v/>
      </c>
      <c r="Y189" s="30">
        <v>1</v>
      </c>
      <c r="Z189" s="65"/>
      <c r="AA189" s="30">
        <v>2005</v>
      </c>
      <c r="AB189" s="32">
        <f>U189</f>
        <v>8.6999999999999993</v>
      </c>
      <c r="AC189" s="30"/>
      <c r="AD189" s="50">
        <v>2005</v>
      </c>
      <c r="AE189" s="31"/>
      <c r="AF189" s="32"/>
      <c r="AG189" s="31">
        <v>0.4</v>
      </c>
      <c r="AH189" s="66" t="s">
        <v>101</v>
      </c>
      <c r="AI189" s="31">
        <v>0.5</v>
      </c>
      <c r="AJ189" s="66" t="s">
        <v>101</v>
      </c>
      <c r="AK189" s="31">
        <v>1.6</v>
      </c>
      <c r="AL189" s="66" t="s">
        <v>101</v>
      </c>
      <c r="AM189" s="31">
        <v>1.5</v>
      </c>
      <c r="AN189" s="66" t="s">
        <v>101</v>
      </c>
      <c r="AO189" s="31"/>
      <c r="AP189" s="33">
        <v>2005</v>
      </c>
      <c r="AQ189" s="66" t="s">
        <v>101</v>
      </c>
      <c r="AR189" s="31">
        <v>1.5</v>
      </c>
      <c r="AS189" s="90">
        <v>2005</v>
      </c>
      <c r="AT189" s="98" t="s">
        <v>101</v>
      </c>
      <c r="AU189" s="65"/>
      <c r="AV189" s="30"/>
      <c r="AW189" s="30"/>
      <c r="AX189" s="30">
        <v>2.8</v>
      </c>
      <c r="AY189" s="30" t="s">
        <v>102</v>
      </c>
      <c r="AZ189" s="30">
        <v>2.6</v>
      </c>
      <c r="BA189" s="30" t="s">
        <v>102</v>
      </c>
      <c r="BB189" s="30">
        <v>4.8</v>
      </c>
      <c r="BC189" s="30" t="s">
        <v>102</v>
      </c>
      <c r="BD189" s="30">
        <v>7.2</v>
      </c>
      <c r="BE189" s="30" t="s">
        <v>102</v>
      </c>
      <c r="BF189" s="30"/>
      <c r="BG189" s="30" t="s">
        <v>102</v>
      </c>
      <c r="BH189" s="30">
        <v>2005</v>
      </c>
      <c r="BI189" s="30"/>
      <c r="BJ189" s="30"/>
      <c r="BK189" s="30">
        <f t="shared" si="17"/>
        <v>7.1999999999999993</v>
      </c>
      <c r="BL189" s="30" t="s">
        <v>102</v>
      </c>
      <c r="BM189" s="30">
        <v>2005</v>
      </c>
    </row>
    <row r="190" spans="1:65">
      <c r="A190" s="26" t="s">
        <v>367</v>
      </c>
      <c r="B190" s="27">
        <v>289</v>
      </c>
      <c r="C190" s="35">
        <v>1</v>
      </c>
      <c r="D190" s="35">
        <v>2</v>
      </c>
      <c r="E190" s="35">
        <v>145</v>
      </c>
      <c r="F190" s="35">
        <v>4</v>
      </c>
      <c r="G190" s="35">
        <v>4</v>
      </c>
      <c r="H190" s="35" t="s">
        <v>368</v>
      </c>
      <c r="I190" s="31"/>
      <c r="J190" s="30">
        <v>0</v>
      </c>
      <c r="K190" s="30"/>
      <c r="L190" s="31">
        <v>3.6</v>
      </c>
      <c r="M190" s="30">
        <v>1</v>
      </c>
      <c r="N190" s="73" t="s">
        <v>80</v>
      </c>
      <c r="O190" s="31">
        <v>3.67</v>
      </c>
      <c r="P190" s="30">
        <v>1</v>
      </c>
      <c r="Q190" s="73" t="s">
        <v>80</v>
      </c>
      <c r="R190" s="31">
        <v>4.93</v>
      </c>
      <c r="S190" s="30">
        <v>1</v>
      </c>
      <c r="T190" s="65" t="s">
        <v>80</v>
      </c>
      <c r="U190" s="32">
        <v>5.77</v>
      </c>
      <c r="V190" s="30"/>
      <c r="W190" s="65" t="s">
        <v>80</v>
      </c>
      <c r="X190" s="32">
        <v>7.02</v>
      </c>
      <c r="Y190" s="30">
        <v>1</v>
      </c>
      <c r="Z190" s="65" t="s">
        <v>80</v>
      </c>
      <c r="AA190" s="30">
        <v>2008</v>
      </c>
      <c r="AB190" s="32">
        <f t="shared" si="16"/>
        <v>7.02</v>
      </c>
      <c r="AC190" s="30"/>
      <c r="AD190" s="50">
        <v>2008</v>
      </c>
      <c r="AE190" s="31"/>
      <c r="AF190" s="32"/>
      <c r="AG190" s="31">
        <f>IF(AND(L190&gt;0, AX190&gt;0),L190-AX190,"" )</f>
        <v>1.1099999999999999</v>
      </c>
      <c r="AH190" s="65" t="s">
        <v>80</v>
      </c>
      <c r="AI190" s="31">
        <f>IF(AND(O190&gt;0, AZ190&gt;0),O190-AZ190,"" )</f>
        <v>1.4899999999999998</v>
      </c>
      <c r="AJ190" s="65" t="s">
        <v>80</v>
      </c>
      <c r="AK190" s="31">
        <f>IF(AND(R190&gt;0, BB190&gt;0),R190-BB190,"" )</f>
        <v>3.03</v>
      </c>
      <c r="AL190" s="65" t="s">
        <v>80</v>
      </c>
      <c r="AM190" s="31">
        <f>IF(AND(U190&gt;0, BD190&gt;0),U190-BD190,"" )</f>
        <v>2.8999999999999995</v>
      </c>
      <c r="AN190" s="65" t="s">
        <v>80</v>
      </c>
      <c r="AO190" s="31">
        <f>X190-BF190</f>
        <v>3.4099999999999997</v>
      </c>
      <c r="AP190" s="33">
        <v>2008</v>
      </c>
      <c r="AQ190" s="65" t="s">
        <v>80</v>
      </c>
      <c r="AR190" s="31">
        <v>3.41</v>
      </c>
      <c r="AS190" s="90">
        <v>2008</v>
      </c>
      <c r="AT190" s="97" t="s">
        <v>80</v>
      </c>
      <c r="AU190" s="65"/>
      <c r="AV190" s="30"/>
      <c r="AW190" s="30"/>
      <c r="AX190" s="30">
        <v>2.4900000000000002</v>
      </c>
      <c r="AY190" s="30" t="s">
        <v>80</v>
      </c>
      <c r="AZ190" s="30">
        <v>2.1800000000000002</v>
      </c>
      <c r="BA190" s="30" t="s">
        <v>80</v>
      </c>
      <c r="BB190" s="30">
        <v>1.9</v>
      </c>
      <c r="BC190" s="30" t="s">
        <v>80</v>
      </c>
      <c r="BD190" s="30">
        <v>2.87</v>
      </c>
      <c r="BE190" s="30" t="s">
        <v>80</v>
      </c>
      <c r="BF190" s="30">
        <v>3.61</v>
      </c>
      <c r="BG190" s="30" t="s">
        <v>80</v>
      </c>
      <c r="BH190" s="30">
        <v>2008</v>
      </c>
      <c r="BI190" s="30"/>
      <c r="BJ190" s="30"/>
      <c r="BK190" s="30">
        <f t="shared" si="17"/>
        <v>3.6099999999999994</v>
      </c>
      <c r="BL190" s="30" t="s">
        <v>80</v>
      </c>
      <c r="BM190" s="30">
        <v>2008</v>
      </c>
    </row>
    <row r="191" spans="1:65">
      <c r="A191" s="26" t="s">
        <v>369</v>
      </c>
      <c r="B191" s="27">
        <v>115</v>
      </c>
      <c r="C191" s="28">
        <v>1</v>
      </c>
      <c r="D191" s="28">
        <v>3</v>
      </c>
      <c r="E191" s="28">
        <v>33</v>
      </c>
      <c r="F191" s="28">
        <v>2</v>
      </c>
      <c r="G191" s="28">
        <v>1</v>
      </c>
      <c r="H191" s="28" t="s">
        <v>370</v>
      </c>
      <c r="I191" s="31">
        <v>6</v>
      </c>
      <c r="J191" s="30">
        <v>1</v>
      </c>
      <c r="K191" s="32" t="s">
        <v>66</v>
      </c>
      <c r="L191" s="31">
        <v>7</v>
      </c>
      <c r="M191" s="30">
        <v>1</v>
      </c>
      <c r="N191" s="74" t="s">
        <v>66</v>
      </c>
      <c r="O191" s="31">
        <f>IF(AND(AI191&gt;0, AZ191&gt;0),AI191+AZ191,"" )</f>
        <v>7.53</v>
      </c>
      <c r="P191" s="30">
        <v>1</v>
      </c>
      <c r="Q191" s="74" t="s">
        <v>66</v>
      </c>
      <c r="R191" s="31">
        <f>IF(AND(AK191&gt;0, BB191&gt;0),AK191+BB191,"" )</f>
        <v>7.99</v>
      </c>
      <c r="S191" s="30">
        <v>1</v>
      </c>
      <c r="T191" s="66" t="s">
        <v>66</v>
      </c>
      <c r="U191" s="32">
        <f>IF(AND(AM191&gt;0, BD191&gt;0),AM191+BD191,"" )</f>
        <v>9.01</v>
      </c>
      <c r="V191" s="30"/>
      <c r="W191" s="66" t="s">
        <v>66</v>
      </c>
      <c r="X191" s="32">
        <f>IF(AND(AO191&gt;0, BF191&gt;0),AO191+BF191,"" )</f>
        <v>8.85</v>
      </c>
      <c r="Y191" s="30">
        <v>1</v>
      </c>
      <c r="Z191" s="65" t="s">
        <v>107</v>
      </c>
      <c r="AA191" s="30">
        <v>2009</v>
      </c>
      <c r="AB191" s="32">
        <f t="shared" si="16"/>
        <v>8.85</v>
      </c>
      <c r="AC191" s="30"/>
      <c r="AD191" s="50">
        <v>2009</v>
      </c>
      <c r="AE191" s="31">
        <v>4</v>
      </c>
      <c r="AF191" s="32" t="s">
        <v>66</v>
      </c>
      <c r="AG191" s="31">
        <v>4.9000000000000004</v>
      </c>
      <c r="AH191" s="66" t="s">
        <v>66</v>
      </c>
      <c r="AI191" s="31">
        <v>5.23</v>
      </c>
      <c r="AJ191" s="66" t="s">
        <v>66</v>
      </c>
      <c r="AK191" s="31">
        <v>6.01</v>
      </c>
      <c r="AL191" s="66" t="s">
        <v>66</v>
      </c>
      <c r="AM191" s="31">
        <v>7.32</v>
      </c>
      <c r="AN191" s="66" t="s">
        <v>66</v>
      </c>
      <c r="AO191" s="31">
        <v>7.44</v>
      </c>
      <c r="AP191" s="33">
        <v>2009</v>
      </c>
      <c r="AQ191" s="65" t="s">
        <v>107</v>
      </c>
      <c r="AR191" s="31">
        <v>7.44</v>
      </c>
      <c r="AS191" s="90">
        <v>2009</v>
      </c>
      <c r="AT191" s="97" t="s">
        <v>107</v>
      </c>
      <c r="AU191" s="65"/>
      <c r="AV191" s="30">
        <v>2</v>
      </c>
      <c r="AW191" s="30"/>
      <c r="AX191" s="30">
        <v>2.2000000000000002</v>
      </c>
      <c r="AY191" s="32" t="s">
        <v>66</v>
      </c>
      <c r="AZ191" s="30">
        <v>2.2999999999999998</v>
      </c>
      <c r="BA191" s="32" t="s">
        <v>66</v>
      </c>
      <c r="BB191" s="30">
        <v>1.98</v>
      </c>
      <c r="BC191" s="32" t="s">
        <v>66</v>
      </c>
      <c r="BD191" s="30">
        <v>1.69</v>
      </c>
      <c r="BE191" s="32" t="s">
        <v>66</v>
      </c>
      <c r="BF191" s="30">
        <v>1.41</v>
      </c>
      <c r="BG191" s="30" t="s">
        <v>107</v>
      </c>
      <c r="BH191" s="30">
        <v>2009</v>
      </c>
      <c r="BI191" s="30"/>
      <c r="BJ191" s="30"/>
      <c r="BK191" s="30">
        <f t="shared" si="17"/>
        <v>1.4099999999999993</v>
      </c>
      <c r="BL191" s="30" t="s">
        <v>107</v>
      </c>
      <c r="BM191" s="30">
        <v>2009</v>
      </c>
    </row>
    <row r="192" spans="1:65">
      <c r="A192" s="26" t="s">
        <v>371</v>
      </c>
      <c r="B192" s="27">
        <v>467</v>
      </c>
      <c r="C192" s="37">
        <v>1</v>
      </c>
      <c r="D192" s="37">
        <v>1</v>
      </c>
      <c r="E192" s="37">
        <v>116</v>
      </c>
      <c r="F192" s="37">
        <v>3</v>
      </c>
      <c r="G192" s="37">
        <v>3</v>
      </c>
      <c r="H192" s="37" t="s">
        <v>372</v>
      </c>
      <c r="I192" s="31">
        <v>3.13</v>
      </c>
      <c r="J192" s="30">
        <v>1</v>
      </c>
      <c r="K192" s="30" t="s">
        <v>96</v>
      </c>
      <c r="L192" s="31">
        <v>5.68</v>
      </c>
      <c r="M192" s="30">
        <v>1</v>
      </c>
      <c r="N192" s="73" t="s">
        <v>96</v>
      </c>
      <c r="O192" s="31">
        <v>5.5940000000000003</v>
      </c>
      <c r="P192" s="30">
        <v>1</v>
      </c>
      <c r="Q192" s="73" t="s">
        <v>96</v>
      </c>
      <c r="R192" s="31">
        <v>9</v>
      </c>
      <c r="S192" s="30">
        <v>1</v>
      </c>
      <c r="T192" s="65" t="s">
        <v>96</v>
      </c>
      <c r="U192" s="32">
        <v>9.8729999999999993</v>
      </c>
      <c r="V192" s="30"/>
      <c r="W192" s="65" t="s">
        <v>96</v>
      </c>
      <c r="X192" s="32">
        <v>10.476000000000001</v>
      </c>
      <c r="Y192" s="30">
        <v>1</v>
      </c>
      <c r="Z192" s="65" t="s">
        <v>96</v>
      </c>
      <c r="AA192" s="30">
        <v>2007</v>
      </c>
      <c r="AB192" s="32">
        <f t="shared" si="16"/>
        <v>10.476000000000001</v>
      </c>
      <c r="AC192" s="30"/>
      <c r="AD192" s="50">
        <v>2007</v>
      </c>
      <c r="AE192" s="31">
        <f>IF(AND(I192&gt;0, AV192&gt;0),I192-AV192,"" )</f>
        <v>2.3079999999999998</v>
      </c>
      <c r="AF192" s="30" t="s">
        <v>96</v>
      </c>
      <c r="AG192" s="31">
        <f>IF(AND(L192&gt;0, AX192&gt;0),L192-AX192,"" )</f>
        <v>4.0309999999999997</v>
      </c>
      <c r="AH192" s="65" t="s">
        <v>96</v>
      </c>
      <c r="AI192" s="31">
        <f>IF(AND(O192&gt;0, AZ192&gt;0),O192-AZ192,"" )</f>
        <v>3.8310000000000004</v>
      </c>
      <c r="AJ192" s="65" t="s">
        <v>96</v>
      </c>
      <c r="AK192" s="31">
        <f>IF(AND(R192&gt;0, BB192&gt;0),R192-BB192,"" )</f>
        <v>5.8860000000000001</v>
      </c>
      <c r="AL192" s="65" t="s">
        <v>96</v>
      </c>
      <c r="AM192" s="31">
        <f>IF(AND(U192&gt;0, BD192&gt;0),U192-BD192,"" )</f>
        <v>6.1769999999999996</v>
      </c>
      <c r="AN192" s="65" t="s">
        <v>96</v>
      </c>
      <c r="AO192" s="31">
        <f>X192-BF192</f>
        <v>6.3810000000000011</v>
      </c>
      <c r="AP192" s="33">
        <v>2007</v>
      </c>
      <c r="AQ192" s="65" t="s">
        <v>96</v>
      </c>
      <c r="AR192" s="31">
        <v>6.38</v>
      </c>
      <c r="AS192" s="90">
        <v>2007</v>
      </c>
      <c r="AT192" s="97" t="s">
        <v>96</v>
      </c>
      <c r="AU192" s="65"/>
      <c r="AV192" s="30">
        <v>0.82199999999999995</v>
      </c>
      <c r="AW192" s="30" t="s">
        <v>96</v>
      </c>
      <c r="AX192" s="30">
        <v>1.649</v>
      </c>
      <c r="AY192" s="30" t="s">
        <v>96</v>
      </c>
      <c r="AZ192" s="30">
        <v>1.7629999999999999</v>
      </c>
      <c r="BA192" s="30" t="s">
        <v>96</v>
      </c>
      <c r="BB192" s="30">
        <v>3.1139999999999999</v>
      </c>
      <c r="BC192" s="30" t="s">
        <v>96</v>
      </c>
      <c r="BD192" s="30">
        <v>3.6960000000000002</v>
      </c>
      <c r="BE192" s="30" t="s">
        <v>96</v>
      </c>
      <c r="BF192" s="30">
        <v>4.0949999999999998</v>
      </c>
      <c r="BG192" s="30" t="s">
        <v>96</v>
      </c>
      <c r="BH192" s="30">
        <v>2007</v>
      </c>
      <c r="BI192" s="30"/>
      <c r="BJ192" s="30"/>
      <c r="BK192" s="30">
        <f t="shared" si="17"/>
        <v>4.096000000000001</v>
      </c>
      <c r="BL192" s="30" t="s">
        <v>96</v>
      </c>
      <c r="BM192" s="30">
        <v>2007</v>
      </c>
    </row>
    <row r="193" spans="1:65">
      <c r="A193" s="26" t="s">
        <v>373</v>
      </c>
      <c r="B193" s="27">
        <v>379</v>
      </c>
      <c r="C193" s="30"/>
      <c r="D193" s="30"/>
      <c r="E193" s="30"/>
      <c r="F193" s="30"/>
      <c r="G193" s="30"/>
      <c r="H193" s="30" t="s">
        <v>373</v>
      </c>
      <c r="I193" s="31"/>
      <c r="J193" s="30"/>
      <c r="K193" s="30"/>
      <c r="L193" s="31"/>
      <c r="M193" s="30"/>
      <c r="N193" s="73"/>
      <c r="O193" s="31"/>
      <c r="P193" s="30"/>
      <c r="Q193" s="73"/>
      <c r="R193" s="31"/>
      <c r="S193" s="30"/>
      <c r="T193" s="65"/>
      <c r="U193" s="32" t="str">
        <f>IF(AND(AM193&gt;0, BD193&gt;0),AM193+BD193,"" )</f>
        <v/>
      </c>
      <c r="V193" s="30"/>
      <c r="W193" s="65"/>
      <c r="X193" s="32" t="str">
        <f>IF(AND(AO193&gt;0, BF193&gt;0),AO193+BF193,"" )</f>
        <v/>
      </c>
      <c r="Y193" s="30"/>
      <c r="Z193" s="65"/>
      <c r="AA193" s="30"/>
      <c r="AB193" s="32" t="str">
        <f t="shared" si="16"/>
        <v/>
      </c>
      <c r="AC193" s="30"/>
      <c r="AD193" s="50"/>
      <c r="AE193" s="33"/>
      <c r="AF193" s="30"/>
      <c r="AG193" s="33"/>
      <c r="AH193" s="65"/>
      <c r="AI193" s="33"/>
      <c r="AJ193" s="65"/>
      <c r="AK193" s="33"/>
      <c r="AL193" s="65"/>
      <c r="AM193" s="33"/>
      <c r="AN193" s="65"/>
      <c r="AO193" s="33"/>
      <c r="AP193" s="33"/>
      <c r="AQ193" s="65"/>
      <c r="AR193" s="33"/>
      <c r="AS193" s="90"/>
      <c r="AT193" s="97"/>
      <c r="AU193" s="65"/>
      <c r="AV193" s="30"/>
      <c r="AW193" s="30"/>
      <c r="AX193" s="30"/>
      <c r="AY193" s="30"/>
      <c r="AZ193" s="30">
        <v>1.87</v>
      </c>
      <c r="BA193" s="30" t="s">
        <v>67</v>
      </c>
      <c r="BB193" s="30">
        <v>3.18</v>
      </c>
      <c r="BC193" s="30" t="s">
        <v>67</v>
      </c>
      <c r="BD193" s="30">
        <v>2.0299999999999998</v>
      </c>
      <c r="BE193" s="30" t="s">
        <v>67</v>
      </c>
      <c r="BF193" s="30">
        <v>1.21</v>
      </c>
      <c r="BG193" s="30" t="s">
        <v>67</v>
      </c>
      <c r="BH193" s="30">
        <v>2009</v>
      </c>
      <c r="BI193" s="30"/>
      <c r="BJ193" s="30"/>
      <c r="BK193" s="30" t="str">
        <f t="shared" si="17"/>
        <v/>
      </c>
      <c r="BL193" s="30" t="s">
        <v>67</v>
      </c>
      <c r="BM193" s="30">
        <v>2009</v>
      </c>
    </row>
    <row r="194" spans="1:65">
      <c r="A194" s="26" t="s">
        <v>374</v>
      </c>
      <c r="B194" s="27">
        <v>534</v>
      </c>
      <c r="C194" s="36">
        <v>1</v>
      </c>
      <c r="D194" s="36">
        <v>4</v>
      </c>
      <c r="E194" s="36">
        <v>160</v>
      </c>
      <c r="F194" s="36">
        <v>2</v>
      </c>
      <c r="G194" s="36">
        <v>6</v>
      </c>
      <c r="H194" s="36" t="s">
        <v>374</v>
      </c>
      <c r="I194" s="31"/>
      <c r="J194" s="30">
        <v>0</v>
      </c>
      <c r="K194" s="30"/>
      <c r="L194" s="31"/>
      <c r="M194" s="30"/>
      <c r="N194" s="73"/>
      <c r="O194" s="31"/>
      <c r="P194" s="30"/>
      <c r="Q194" s="73"/>
      <c r="R194" s="31" t="str">
        <f>IF(AND(AK194&gt;0, BB194&gt;0),AK194+BB194,"" )</f>
        <v/>
      </c>
      <c r="S194" s="30"/>
      <c r="T194" s="65"/>
      <c r="U194" s="32">
        <f>IF(AND(AM194&gt;0, BD194&gt;0),AM194+BD194,"" )</f>
        <v>12.48</v>
      </c>
      <c r="V194" s="30"/>
      <c r="W194" s="65"/>
      <c r="X194" s="32" t="str">
        <f>IF(AND(AO194&gt;0, BF194&gt;0),AO194+BF194,"" )</f>
        <v/>
      </c>
      <c r="Y194" s="30">
        <v>1</v>
      </c>
      <c r="Z194" s="65" t="s">
        <v>93</v>
      </c>
      <c r="AA194" s="30">
        <v>2005</v>
      </c>
      <c r="AB194" s="32">
        <f>U194</f>
        <v>12.48</v>
      </c>
      <c r="AC194" s="30"/>
      <c r="AD194" s="50">
        <v>2005</v>
      </c>
      <c r="AE194" s="31"/>
      <c r="AF194" s="32"/>
      <c r="AG194" s="31"/>
      <c r="AH194" s="66"/>
      <c r="AI194" s="31"/>
      <c r="AJ194" s="66"/>
      <c r="AK194" s="31"/>
      <c r="AL194" s="66"/>
      <c r="AM194" s="31">
        <v>3.8</v>
      </c>
      <c r="AN194" s="66" t="s">
        <v>93</v>
      </c>
      <c r="AO194" s="31"/>
      <c r="AP194" s="33">
        <v>2005</v>
      </c>
      <c r="AQ194" s="65" t="s">
        <v>93</v>
      </c>
      <c r="AR194" s="31">
        <v>3.8</v>
      </c>
      <c r="AS194" s="90">
        <v>2005</v>
      </c>
      <c r="AT194" s="97" t="s">
        <v>93</v>
      </c>
      <c r="AU194" s="65"/>
      <c r="AV194" s="30"/>
      <c r="AW194" s="30"/>
      <c r="AX194" s="30"/>
      <c r="AY194" s="30"/>
      <c r="AZ194" s="30">
        <v>7.39</v>
      </c>
      <c r="BA194" s="30" t="s">
        <v>67</v>
      </c>
      <c r="BB194" s="30">
        <v>12.48</v>
      </c>
      <c r="BC194" s="30" t="s">
        <v>67</v>
      </c>
      <c r="BD194" s="30">
        <v>8.68</v>
      </c>
      <c r="BE194" s="30" t="s">
        <v>67</v>
      </c>
      <c r="BF194" s="30">
        <v>10.48</v>
      </c>
      <c r="BG194" s="30" t="s">
        <v>67</v>
      </c>
      <c r="BH194" s="30">
        <v>2009</v>
      </c>
      <c r="BI194" s="30"/>
      <c r="BJ194" s="30"/>
      <c r="BK194" s="30">
        <f t="shared" si="17"/>
        <v>8.68</v>
      </c>
      <c r="BL194" s="30" t="s">
        <v>67</v>
      </c>
      <c r="BM194" s="30">
        <v>2009</v>
      </c>
    </row>
    <row r="195" spans="1:65">
      <c r="A195" s="26" t="s">
        <v>375</v>
      </c>
      <c r="B195" s="27">
        <v>117</v>
      </c>
      <c r="C195" s="28">
        <v>1</v>
      </c>
      <c r="D195" s="28">
        <v>3</v>
      </c>
      <c r="E195" s="28">
        <v>34</v>
      </c>
      <c r="F195" s="28">
        <v>1</v>
      </c>
      <c r="G195" s="28">
        <v>1</v>
      </c>
      <c r="H195" s="28" t="s">
        <v>375</v>
      </c>
      <c r="I195" s="31"/>
      <c r="J195" s="30">
        <v>0</v>
      </c>
      <c r="K195" s="30"/>
      <c r="L195" s="31"/>
      <c r="M195" s="30"/>
      <c r="N195" s="73"/>
      <c r="O195" s="31">
        <f>IF(AND(AI195&gt;0, AZ195&gt;0),AI195+AZ195,"" )</f>
        <v>0.59</v>
      </c>
      <c r="P195" s="30">
        <v>1</v>
      </c>
      <c r="Q195" s="73" t="s">
        <v>61</v>
      </c>
      <c r="R195" s="31">
        <f>IF(AND(AK195&gt;0, BB195&gt;0),AK195+BB195,"" )</f>
        <v>4.2700000000000005</v>
      </c>
      <c r="S195" s="30">
        <v>1</v>
      </c>
      <c r="T195" s="65" t="s">
        <v>61</v>
      </c>
      <c r="U195" s="32">
        <f>IF(AND(AM195&gt;0, BD195&gt;0),AM195+BD195,"" )</f>
        <v>4.17</v>
      </c>
      <c r="V195" s="30"/>
      <c r="W195" s="65" t="s">
        <v>61</v>
      </c>
      <c r="X195" s="32">
        <f>IF(AND(AO195&gt;0, BF195&gt;0),AO195+BF195,"" )</f>
        <v>3.04</v>
      </c>
      <c r="Y195" s="30">
        <v>1</v>
      </c>
      <c r="Z195" s="65" t="s">
        <v>61</v>
      </c>
      <c r="AA195" s="30">
        <v>2009</v>
      </c>
      <c r="AB195" s="32">
        <f t="shared" si="16"/>
        <v>3.04</v>
      </c>
      <c r="AC195" s="30"/>
      <c r="AD195" s="50">
        <v>2009</v>
      </c>
      <c r="AE195" s="31"/>
      <c r="AF195" s="32"/>
      <c r="AG195" s="31"/>
      <c r="AH195" s="66"/>
      <c r="AI195" s="31">
        <v>0.3</v>
      </c>
      <c r="AJ195" s="65" t="s">
        <v>61</v>
      </c>
      <c r="AK195" s="31">
        <v>0.56999999999999995</v>
      </c>
      <c r="AL195" s="65" t="s">
        <v>61</v>
      </c>
      <c r="AM195" s="31">
        <v>1.2</v>
      </c>
      <c r="AN195" s="65" t="s">
        <v>61</v>
      </c>
      <c r="AO195" s="31">
        <v>0.89</v>
      </c>
      <c r="AP195" s="33">
        <v>2009</v>
      </c>
      <c r="AQ195" s="65" t="s">
        <v>61</v>
      </c>
      <c r="AR195" s="31">
        <v>0.89</v>
      </c>
      <c r="AS195" s="90">
        <v>2009</v>
      </c>
      <c r="AT195" s="97" t="s">
        <v>61</v>
      </c>
      <c r="AU195" s="65"/>
      <c r="AV195" s="30"/>
      <c r="AW195" s="30"/>
      <c r="AX195" s="30"/>
      <c r="AY195" s="30"/>
      <c r="AZ195" s="30">
        <v>0.28999999999999998</v>
      </c>
      <c r="BA195" s="30" t="s">
        <v>61</v>
      </c>
      <c r="BB195" s="30">
        <v>3.7</v>
      </c>
      <c r="BC195" s="30" t="s">
        <v>61</v>
      </c>
      <c r="BD195" s="30">
        <v>2.97</v>
      </c>
      <c r="BE195" s="30" t="s">
        <v>61</v>
      </c>
      <c r="BF195" s="30">
        <v>2.15</v>
      </c>
      <c r="BG195" s="30" t="s">
        <v>61</v>
      </c>
      <c r="BH195" s="30">
        <v>2009</v>
      </c>
      <c r="BI195" s="30"/>
      <c r="BJ195" s="30"/>
      <c r="BK195" s="30">
        <f t="shared" si="17"/>
        <v>2.15</v>
      </c>
      <c r="BL195" s="30" t="s">
        <v>61</v>
      </c>
      <c r="BM195" s="30">
        <v>2009</v>
      </c>
    </row>
    <row r="196" spans="1:65">
      <c r="A196" s="26" t="s">
        <v>376</v>
      </c>
      <c r="B196" s="27">
        <v>468</v>
      </c>
      <c r="C196" s="28">
        <v>1</v>
      </c>
      <c r="D196" s="28">
        <v>3</v>
      </c>
      <c r="E196" s="28">
        <v>117</v>
      </c>
      <c r="F196" s="28">
        <v>2</v>
      </c>
      <c r="G196" s="28">
        <v>3</v>
      </c>
      <c r="H196" s="28" t="s">
        <v>376</v>
      </c>
      <c r="I196" s="31"/>
      <c r="J196" s="30">
        <v>0</v>
      </c>
      <c r="K196" s="30"/>
      <c r="L196" s="31"/>
      <c r="M196" s="30"/>
      <c r="N196" s="73"/>
      <c r="O196" s="31">
        <f>IF(AND(AI196&gt;0, AZ196&gt;0),AI196+AZ196,"" )</f>
        <v>19.8</v>
      </c>
      <c r="P196" s="30">
        <v>1</v>
      </c>
      <c r="Q196" s="74" t="s">
        <v>377</v>
      </c>
      <c r="R196" s="31">
        <f>IF(AND(AK196&gt;0, BB196&gt;0),AK196+BB196,"" )</f>
        <v>18.07</v>
      </c>
      <c r="S196" s="30">
        <v>1</v>
      </c>
      <c r="T196" s="66" t="s">
        <v>62</v>
      </c>
      <c r="U196" s="32">
        <f>IF(AND(AM196&gt;0, BD196&gt;0),AM196+BD196,"" )</f>
        <v>23.95</v>
      </c>
      <c r="V196" s="30"/>
      <c r="W196" s="65" t="s">
        <v>62</v>
      </c>
      <c r="X196" s="32">
        <f>IF(AND(AO196&gt;0, BF196&gt;0),AO196+BF196,"" )</f>
        <v>27.369999999999997</v>
      </c>
      <c r="Y196" s="30">
        <v>1</v>
      </c>
      <c r="Z196" s="65" t="s">
        <v>62</v>
      </c>
      <c r="AA196" s="30">
        <v>2009</v>
      </c>
      <c r="AB196" s="32">
        <f t="shared" si="16"/>
        <v>27.369999999999997</v>
      </c>
      <c r="AC196" s="30"/>
      <c r="AD196" s="50">
        <v>2009</v>
      </c>
      <c r="AE196" s="31"/>
      <c r="AF196" s="32"/>
      <c r="AG196" s="31"/>
      <c r="AH196" s="66"/>
      <c r="AI196" s="31">
        <v>15.700000000000001</v>
      </c>
      <c r="AJ196" s="66" t="s">
        <v>70</v>
      </c>
      <c r="AK196" s="31">
        <v>15</v>
      </c>
      <c r="AL196" s="66" t="s">
        <v>62</v>
      </c>
      <c r="AM196" s="31">
        <v>20.14</v>
      </c>
      <c r="AN196" s="66" t="s">
        <v>62</v>
      </c>
      <c r="AO196" s="31">
        <v>23.15</v>
      </c>
      <c r="AP196" s="33">
        <v>2009</v>
      </c>
      <c r="AQ196" s="65" t="s">
        <v>62</v>
      </c>
      <c r="AR196" s="31">
        <v>23.15</v>
      </c>
      <c r="AS196" s="90">
        <v>2009</v>
      </c>
      <c r="AT196" s="97" t="s">
        <v>62</v>
      </c>
      <c r="AU196" s="65" t="s">
        <v>112</v>
      </c>
      <c r="AV196" s="30"/>
      <c r="AW196" s="30"/>
      <c r="AX196" s="30"/>
      <c r="AY196" s="30"/>
      <c r="AZ196" s="30">
        <v>4.0999999999999996</v>
      </c>
      <c r="BA196" s="30" t="s">
        <v>70</v>
      </c>
      <c r="BB196" s="30">
        <v>3.07</v>
      </c>
      <c r="BC196" s="30" t="s">
        <v>62</v>
      </c>
      <c r="BD196" s="30">
        <v>3.81</v>
      </c>
      <c r="BE196" s="30" t="s">
        <v>62</v>
      </c>
      <c r="BF196" s="30">
        <v>4.22</v>
      </c>
      <c r="BG196" s="30" t="s">
        <v>62</v>
      </c>
      <c r="BH196" s="30">
        <v>2009</v>
      </c>
      <c r="BI196" s="30" t="s">
        <v>63</v>
      </c>
      <c r="BJ196" s="30"/>
      <c r="BK196" s="30">
        <f t="shared" si="17"/>
        <v>4.2199999999999989</v>
      </c>
      <c r="BL196" s="30" t="s">
        <v>62</v>
      </c>
      <c r="BM196" s="30">
        <v>2009</v>
      </c>
    </row>
    <row r="197" spans="1:65">
      <c r="A197" s="26" t="s">
        <v>378</v>
      </c>
      <c r="B197" s="27">
        <v>381</v>
      </c>
      <c r="C197" s="28">
        <v>1</v>
      </c>
      <c r="D197" s="28">
        <v>3</v>
      </c>
      <c r="E197" s="28">
        <v>73</v>
      </c>
      <c r="F197" s="28">
        <v>4</v>
      </c>
      <c r="G197" s="28">
        <v>2</v>
      </c>
      <c r="H197" s="28" t="s">
        <v>379</v>
      </c>
      <c r="I197" s="31"/>
      <c r="J197" s="30">
        <v>0</v>
      </c>
      <c r="K197" s="30"/>
      <c r="L197" s="31"/>
      <c r="M197" s="30"/>
      <c r="N197" s="73"/>
      <c r="O197" s="31">
        <f>IF(AND(AI197&gt;0, AZ197&gt;0),AI197+AZ197,"" )</f>
        <v>1.0899999999999999</v>
      </c>
      <c r="P197" s="30">
        <v>1</v>
      </c>
      <c r="Q197" s="74" t="s">
        <v>66</v>
      </c>
      <c r="R197" s="31">
        <f>IF(AND(AK197&gt;0, BB197&gt;0),AK197+BB197,"" )</f>
        <v>1.03</v>
      </c>
      <c r="S197" s="30">
        <v>1</v>
      </c>
      <c r="T197" s="66" t="s">
        <v>66</v>
      </c>
      <c r="U197" s="32" t="str">
        <f>IF(AND(AM197&gt;0, BD197&gt;0),AM197+BD197,"" )</f>
        <v/>
      </c>
      <c r="V197" s="30"/>
      <c r="W197" s="65"/>
      <c r="X197" s="32" t="str">
        <f>IF(AND(AO197&gt;0, BF197&gt;0),AO197+BF197,"" )</f>
        <v/>
      </c>
      <c r="Y197" s="30"/>
      <c r="Z197" s="66" t="s">
        <v>62</v>
      </c>
      <c r="AA197" s="30">
        <v>2000</v>
      </c>
      <c r="AB197" s="32">
        <v>1.03</v>
      </c>
      <c r="AC197" s="32"/>
      <c r="AD197" s="50">
        <v>2000</v>
      </c>
      <c r="AE197" s="31"/>
      <c r="AF197" s="32"/>
      <c r="AG197" s="31"/>
      <c r="AH197" s="66"/>
      <c r="AI197" s="31">
        <v>0.35</v>
      </c>
      <c r="AJ197" s="66" t="s">
        <v>66</v>
      </c>
      <c r="AK197" s="31">
        <v>0.32</v>
      </c>
      <c r="AL197" s="66" t="s">
        <v>66</v>
      </c>
      <c r="AM197" s="31"/>
      <c r="AN197" s="66"/>
      <c r="AO197" s="31"/>
      <c r="AP197" s="33">
        <v>1999</v>
      </c>
      <c r="AQ197" s="66" t="s">
        <v>62</v>
      </c>
      <c r="AR197" s="31">
        <v>0.32</v>
      </c>
      <c r="AS197" s="90">
        <v>1999</v>
      </c>
      <c r="AT197" s="98" t="s">
        <v>62</v>
      </c>
      <c r="AU197" s="65"/>
      <c r="AV197" s="30"/>
      <c r="AW197" s="30"/>
      <c r="AX197" s="30"/>
      <c r="AY197" s="30"/>
      <c r="AZ197" s="30">
        <v>0.74</v>
      </c>
      <c r="BA197" s="32" t="s">
        <v>66</v>
      </c>
      <c r="BB197" s="30">
        <v>0.71</v>
      </c>
      <c r="BC197" s="32" t="s">
        <v>66</v>
      </c>
      <c r="BD197" s="30">
        <v>1.81</v>
      </c>
      <c r="BE197" s="30" t="s">
        <v>67</v>
      </c>
      <c r="BF197" s="30">
        <v>1.94</v>
      </c>
      <c r="BG197" s="32" t="s">
        <v>67</v>
      </c>
      <c r="BH197" s="30">
        <v>2009</v>
      </c>
      <c r="BI197" s="30"/>
      <c r="BJ197" s="30"/>
      <c r="BK197" s="30">
        <f t="shared" si="17"/>
        <v>0.71</v>
      </c>
      <c r="BL197" s="32" t="s">
        <v>67</v>
      </c>
      <c r="BM197" s="30">
        <v>2009</v>
      </c>
    </row>
    <row r="198" spans="1:65">
      <c r="A198" s="26" t="s">
        <v>380</v>
      </c>
      <c r="B198" s="27">
        <v>469</v>
      </c>
      <c r="C198" s="37">
        <v>1</v>
      </c>
      <c r="D198" s="37">
        <v>1</v>
      </c>
      <c r="E198" s="37">
        <v>118</v>
      </c>
      <c r="F198" s="37">
        <v>4</v>
      </c>
      <c r="G198" s="37">
        <v>3</v>
      </c>
      <c r="H198" s="37" t="s">
        <v>381</v>
      </c>
      <c r="I198" s="31">
        <v>19.436</v>
      </c>
      <c r="J198" s="30">
        <v>1</v>
      </c>
      <c r="K198" s="30" t="s">
        <v>96</v>
      </c>
      <c r="L198" s="31">
        <v>16.75</v>
      </c>
      <c r="M198" s="30">
        <v>1</v>
      </c>
      <c r="N198" s="73" t="s">
        <v>96</v>
      </c>
      <c r="O198" s="31">
        <v>19.907</v>
      </c>
      <c r="P198" s="30">
        <v>1</v>
      </c>
      <c r="Q198" s="73" t="s">
        <v>96</v>
      </c>
      <c r="R198" s="31">
        <v>18.594999999999999</v>
      </c>
      <c r="S198" s="30">
        <v>1</v>
      </c>
      <c r="T198" s="65" t="s">
        <v>96</v>
      </c>
      <c r="U198" s="32">
        <v>20.565000000000001</v>
      </c>
      <c r="V198" s="30"/>
      <c r="W198" s="65" t="s">
        <v>96</v>
      </c>
      <c r="X198" s="32">
        <v>20.541</v>
      </c>
      <c r="Y198" s="30">
        <v>1</v>
      </c>
      <c r="Z198" s="65" t="s">
        <v>96</v>
      </c>
      <c r="AA198" s="30">
        <v>2007</v>
      </c>
      <c r="AB198" s="32">
        <f t="shared" si="16"/>
        <v>20.541</v>
      </c>
      <c r="AC198" s="30"/>
      <c r="AD198" s="50">
        <v>2007</v>
      </c>
      <c r="AE198" s="31">
        <f>IF(AND(I198&gt;0, AV198&gt;0),I198-AV198,"" )</f>
        <v>14.583</v>
      </c>
      <c r="AF198" s="30" t="s">
        <v>96</v>
      </c>
      <c r="AG198" s="31">
        <f>IF(AND(L198&gt;0, AX198&gt;0),L198-AX198,"" )</f>
        <v>11.894</v>
      </c>
      <c r="AH198" s="65" t="s">
        <v>96</v>
      </c>
      <c r="AI198" s="31">
        <f>IF(AND(O198&gt;0, AZ198&gt;0),O198-AZ198,"" )</f>
        <v>14.272</v>
      </c>
      <c r="AJ198" s="65" t="s">
        <v>96</v>
      </c>
      <c r="AK198" s="31">
        <f>IF(AND(R198&gt;0, BB198&gt;0),R198-BB198,"" )</f>
        <v>13.074999999999999</v>
      </c>
      <c r="AL198" s="65" t="s">
        <v>96</v>
      </c>
      <c r="AM198" s="31">
        <f>IF(AND(U198&gt;0, BD198&gt;0),U198-BD198,"" )</f>
        <v>13.904000000000002</v>
      </c>
      <c r="AN198" s="65" t="s">
        <v>96</v>
      </c>
      <c r="AO198" s="31">
        <f>X198-BF198</f>
        <v>13.706</v>
      </c>
      <c r="AP198" s="33">
        <v>2007</v>
      </c>
      <c r="AQ198" s="65" t="s">
        <v>96</v>
      </c>
      <c r="AR198" s="31">
        <v>13.71</v>
      </c>
      <c r="AS198" s="90">
        <v>2007</v>
      </c>
      <c r="AT198" s="97" t="s">
        <v>96</v>
      </c>
      <c r="AU198" s="65"/>
      <c r="AV198" s="30">
        <v>4.8529999999999998</v>
      </c>
      <c r="AW198" s="30" t="s">
        <v>96</v>
      </c>
      <c r="AX198" s="30">
        <v>4.8559999999999999</v>
      </c>
      <c r="AY198" s="30" t="s">
        <v>96</v>
      </c>
      <c r="AZ198" s="30">
        <v>5.6349999999999998</v>
      </c>
      <c r="BA198" s="30" t="s">
        <v>96</v>
      </c>
      <c r="BB198" s="30">
        <v>5.52</v>
      </c>
      <c r="BC198" s="30" t="s">
        <v>96</v>
      </c>
      <c r="BD198" s="30">
        <v>6.6609999999999996</v>
      </c>
      <c r="BE198" s="30" t="s">
        <v>96</v>
      </c>
      <c r="BF198" s="30">
        <v>6.835</v>
      </c>
      <c r="BG198" s="30" t="s">
        <v>96</v>
      </c>
      <c r="BH198" s="30">
        <v>2007</v>
      </c>
      <c r="BI198" s="30"/>
      <c r="BJ198" s="30"/>
      <c r="BK198" s="30">
        <f t="shared" si="17"/>
        <v>6.8309999999999995</v>
      </c>
      <c r="BL198" s="30" t="s">
        <v>96</v>
      </c>
      <c r="BM198" s="30">
        <v>2007</v>
      </c>
    </row>
    <row r="199" spans="1:65">
      <c r="A199" s="26" t="s">
        <v>382</v>
      </c>
      <c r="B199" s="27">
        <v>291</v>
      </c>
      <c r="C199" s="37">
        <v>1</v>
      </c>
      <c r="D199" s="37">
        <v>1</v>
      </c>
      <c r="E199" s="37">
        <v>151</v>
      </c>
      <c r="F199" s="37">
        <v>4</v>
      </c>
      <c r="G199" s="37">
        <v>6</v>
      </c>
      <c r="H199" s="37" t="s">
        <v>383</v>
      </c>
      <c r="I199" s="31">
        <v>13.114000000000001</v>
      </c>
      <c r="J199" s="30">
        <v>1</v>
      </c>
      <c r="K199" s="30" t="s">
        <v>96</v>
      </c>
      <c r="L199" s="31">
        <v>13.456</v>
      </c>
      <c r="M199" s="30">
        <v>1</v>
      </c>
      <c r="N199" s="73" t="s">
        <v>96</v>
      </c>
      <c r="O199" s="31">
        <v>15.381</v>
      </c>
      <c r="P199" s="30">
        <v>1</v>
      </c>
      <c r="Q199" s="73" t="s">
        <v>96</v>
      </c>
      <c r="R199" s="31">
        <v>14.455</v>
      </c>
      <c r="S199" s="30">
        <v>1</v>
      </c>
      <c r="T199" s="65" t="s">
        <v>96</v>
      </c>
      <c r="U199" s="32">
        <v>15.833</v>
      </c>
      <c r="V199" s="30"/>
      <c r="W199" s="65" t="s">
        <v>96</v>
      </c>
      <c r="X199" s="32">
        <v>16.196000000000002</v>
      </c>
      <c r="Y199" s="30">
        <v>1</v>
      </c>
      <c r="Z199" s="65" t="s">
        <v>96</v>
      </c>
      <c r="AA199" s="30">
        <v>2007</v>
      </c>
      <c r="AB199" s="32">
        <f t="shared" ref="AB199:AB208" si="20">X199</f>
        <v>16.196000000000002</v>
      </c>
      <c r="AC199" s="30"/>
      <c r="AD199" s="50">
        <v>2007</v>
      </c>
      <c r="AE199" s="31">
        <f>IF(AND(I199&gt;0, AV199&gt;0),I199-AV199,"" )</f>
        <v>8.9920000000000009</v>
      </c>
      <c r="AF199" s="30" t="s">
        <v>96</v>
      </c>
      <c r="AG199" s="31">
        <f>IF(AND(L199&gt;0, AX199&gt;0),L199-AX199,"" )</f>
        <v>8.61</v>
      </c>
      <c r="AH199" s="65" t="s">
        <v>96</v>
      </c>
      <c r="AI199" s="31">
        <f>IF(AND(O199&gt;0, AZ199&gt;0),O199-AZ199,"" )</f>
        <v>9.2220000000000013</v>
      </c>
      <c r="AJ199" s="65" t="s">
        <v>96</v>
      </c>
      <c r="AK199" s="31">
        <f>IF(AND(R199&gt;0, BB199&gt;0),R199-BB199,"" )</f>
        <v>8.5739999999999998</v>
      </c>
      <c r="AL199" s="65" t="s">
        <v>96</v>
      </c>
      <c r="AM199" s="31">
        <f>IF(AND(U199&gt;0, BD199&gt;0),U199-BD199,"" )</f>
        <v>8.8680000000000003</v>
      </c>
      <c r="AN199" s="65" t="s">
        <v>96</v>
      </c>
      <c r="AO199" s="31">
        <f>X199-BF199</f>
        <v>8.9610000000000021</v>
      </c>
      <c r="AP199" s="33">
        <v>2007</v>
      </c>
      <c r="AQ199" s="65" t="s">
        <v>96</v>
      </c>
      <c r="AR199" s="31">
        <v>8.9600000000000009</v>
      </c>
      <c r="AS199" s="90">
        <v>2007</v>
      </c>
      <c r="AT199" s="97" t="s">
        <v>96</v>
      </c>
      <c r="AU199" s="65"/>
      <c r="AV199" s="30">
        <v>4.1219999999999999</v>
      </c>
      <c r="AW199" s="30" t="s">
        <v>96</v>
      </c>
      <c r="AX199" s="30">
        <v>4.8460000000000001</v>
      </c>
      <c r="AY199" s="30" t="s">
        <v>96</v>
      </c>
      <c r="AZ199" s="30">
        <v>6.1589999999999998</v>
      </c>
      <c r="BA199" s="30" t="s">
        <v>96</v>
      </c>
      <c r="BB199" s="30">
        <v>5.8810000000000002</v>
      </c>
      <c r="BC199" s="30" t="s">
        <v>96</v>
      </c>
      <c r="BD199" s="30">
        <v>6.9649999999999999</v>
      </c>
      <c r="BE199" s="30" t="s">
        <v>96</v>
      </c>
      <c r="BF199" s="30">
        <v>7.2350000000000003</v>
      </c>
      <c r="BG199" s="30" t="s">
        <v>96</v>
      </c>
      <c r="BH199" s="30">
        <v>2007</v>
      </c>
      <c r="BI199" s="30"/>
      <c r="BJ199" s="30"/>
      <c r="BK199" s="30">
        <f t="shared" ref="BK199:BK209" si="21">IF(AND(AB199&gt;0, AR199&gt;0),AB199-AR199,"" )</f>
        <v>7.2360000000000007</v>
      </c>
      <c r="BL199" s="30" t="s">
        <v>96</v>
      </c>
      <c r="BM199" s="30">
        <v>2007</v>
      </c>
    </row>
    <row r="200" spans="1:65">
      <c r="A200" s="26" t="s">
        <v>384</v>
      </c>
      <c r="B200" s="27">
        <v>293</v>
      </c>
      <c r="C200" s="35">
        <v>1</v>
      </c>
      <c r="D200" s="35">
        <v>2</v>
      </c>
      <c r="E200" s="35">
        <v>146</v>
      </c>
      <c r="F200" s="35">
        <v>3</v>
      </c>
      <c r="G200" s="35">
        <v>4</v>
      </c>
      <c r="H200" s="35" t="s">
        <v>384</v>
      </c>
      <c r="I200" s="31"/>
      <c r="J200" s="30">
        <v>0</v>
      </c>
      <c r="K200" s="30"/>
      <c r="L200" s="31">
        <v>13.84</v>
      </c>
      <c r="M200" s="30">
        <v>1</v>
      </c>
      <c r="N200" s="73" t="s">
        <v>80</v>
      </c>
      <c r="O200" s="31">
        <v>18.07</v>
      </c>
      <c r="P200" s="30">
        <v>1</v>
      </c>
      <c r="Q200" s="73" t="s">
        <v>80</v>
      </c>
      <c r="R200" s="31">
        <v>17.79</v>
      </c>
      <c r="S200" s="30">
        <v>1</v>
      </c>
      <c r="T200" s="65" t="s">
        <v>80</v>
      </c>
      <c r="U200" s="32">
        <v>16.350000000000001</v>
      </c>
      <c r="V200" s="30"/>
      <c r="W200" s="65" t="s">
        <v>80</v>
      </c>
      <c r="X200" s="32">
        <v>17.309999999999999</v>
      </c>
      <c r="Y200" s="30">
        <v>1</v>
      </c>
      <c r="Z200" s="65" t="s">
        <v>80</v>
      </c>
      <c r="AA200" s="30">
        <v>2008</v>
      </c>
      <c r="AB200" s="32">
        <f t="shared" si="20"/>
        <v>17.309999999999999</v>
      </c>
      <c r="AC200" s="30"/>
      <c r="AD200" s="50">
        <v>2008</v>
      </c>
      <c r="AE200" s="31"/>
      <c r="AF200" s="32"/>
      <c r="AG200" s="31">
        <f>IF(AND(L200&gt;0, AX200&gt;0),L200-AX200,"" )</f>
        <v>11.01</v>
      </c>
      <c r="AH200" s="66"/>
      <c r="AI200" s="31">
        <f>IF(AND(O200&gt;0, AZ200&gt;0),O200-AZ200,"" )</f>
        <v>14.66</v>
      </c>
      <c r="AJ200" s="65" t="s">
        <v>80</v>
      </c>
      <c r="AK200" s="31">
        <f>IF(AND(R200&gt;0, BB200&gt;0),R200-BB200,"" )</f>
        <v>14.43</v>
      </c>
      <c r="AL200" s="65" t="s">
        <v>80</v>
      </c>
      <c r="AM200" s="31">
        <f>IF(AND(U200&gt;0, BD200&gt;0),U200-BD200,"" )</f>
        <v>13.05</v>
      </c>
      <c r="AN200" s="65" t="s">
        <v>80</v>
      </c>
      <c r="AO200" s="31">
        <f>X200-BF200</f>
        <v>12.849999999999998</v>
      </c>
      <c r="AP200" s="33">
        <v>2008</v>
      </c>
      <c r="AQ200" s="65" t="s">
        <v>80</v>
      </c>
      <c r="AR200" s="31">
        <v>12.85</v>
      </c>
      <c r="AS200" s="90">
        <v>2008</v>
      </c>
      <c r="AT200" s="97" t="s">
        <v>80</v>
      </c>
      <c r="AU200" s="65"/>
      <c r="AV200" s="30"/>
      <c r="AW200" s="30"/>
      <c r="AX200" s="30">
        <v>2.83</v>
      </c>
      <c r="AY200" s="30" t="s">
        <v>80</v>
      </c>
      <c r="AZ200" s="30">
        <v>3.41</v>
      </c>
      <c r="BA200" s="30" t="s">
        <v>80</v>
      </c>
      <c r="BB200" s="30">
        <v>3.36</v>
      </c>
      <c r="BC200" s="30" t="s">
        <v>80</v>
      </c>
      <c r="BD200" s="30">
        <v>3.3</v>
      </c>
      <c r="BE200" s="30" t="s">
        <v>80</v>
      </c>
      <c r="BF200" s="30">
        <v>4.46</v>
      </c>
      <c r="BG200" s="30" t="s">
        <v>80</v>
      </c>
      <c r="BH200" s="30">
        <v>2008</v>
      </c>
      <c r="BI200" s="30"/>
      <c r="BJ200" s="30"/>
      <c r="BK200" s="30">
        <f t="shared" si="21"/>
        <v>4.4599999999999991</v>
      </c>
      <c r="BL200" s="30" t="s">
        <v>80</v>
      </c>
      <c r="BM200" s="30">
        <v>2008</v>
      </c>
    </row>
    <row r="201" spans="1:65">
      <c r="A201" s="26" t="s">
        <v>385</v>
      </c>
      <c r="B201" s="27">
        <v>382</v>
      </c>
      <c r="C201" s="36">
        <v>1</v>
      </c>
      <c r="D201" s="36">
        <v>4</v>
      </c>
      <c r="E201" s="36">
        <v>74</v>
      </c>
      <c r="F201" s="36">
        <v>2</v>
      </c>
      <c r="G201" s="36">
        <v>2</v>
      </c>
      <c r="H201" s="36" t="s">
        <v>385</v>
      </c>
      <c r="I201" s="31"/>
      <c r="J201" s="30">
        <v>0</v>
      </c>
      <c r="K201" s="30"/>
      <c r="L201" s="31"/>
      <c r="M201" s="30"/>
      <c r="N201" s="73"/>
      <c r="O201" s="31" t="str">
        <f>IF(AND(AI201&gt;0, AZ201&gt;0),AI201+AZ201,"" )</f>
        <v/>
      </c>
      <c r="P201" s="30"/>
      <c r="Q201" s="73"/>
      <c r="R201" s="31"/>
      <c r="S201" s="30"/>
      <c r="T201" s="65"/>
      <c r="U201" s="32">
        <f>IF(AND(AM201&gt;0, BD201&gt;0),AM201+BD201,"" )</f>
        <v>13.16</v>
      </c>
      <c r="V201" s="30"/>
      <c r="W201" s="65"/>
      <c r="X201" s="32">
        <f>IF(AND(AO201&gt;0, BF201&gt;0),AO201+BF201,"" )</f>
        <v>14.690000000000001</v>
      </c>
      <c r="Y201" s="30">
        <v>1</v>
      </c>
      <c r="Z201" s="65" t="s">
        <v>150</v>
      </c>
      <c r="AA201" s="30">
        <v>2009</v>
      </c>
      <c r="AB201" s="32">
        <f t="shared" si="20"/>
        <v>14.690000000000001</v>
      </c>
      <c r="AC201" s="30"/>
      <c r="AD201" s="50">
        <v>2009</v>
      </c>
      <c r="AE201" s="31"/>
      <c r="AF201" s="32"/>
      <c r="AG201" s="31"/>
      <c r="AH201" s="66"/>
      <c r="AI201" s="31"/>
      <c r="AJ201" s="66"/>
      <c r="AK201" s="31">
        <v>9</v>
      </c>
      <c r="AL201" s="66" t="s">
        <v>60</v>
      </c>
      <c r="AM201" s="31">
        <v>10.86</v>
      </c>
      <c r="AN201" s="66" t="s">
        <v>93</v>
      </c>
      <c r="AO201" s="31">
        <v>12.23</v>
      </c>
      <c r="AP201" s="33">
        <v>2009</v>
      </c>
      <c r="AQ201" s="65" t="s">
        <v>150</v>
      </c>
      <c r="AR201" s="31">
        <v>12.23</v>
      </c>
      <c r="AS201" s="90">
        <v>2009</v>
      </c>
      <c r="AT201" s="97" t="s">
        <v>150</v>
      </c>
      <c r="AU201" s="65"/>
      <c r="AV201" s="30"/>
      <c r="AW201" s="30"/>
      <c r="AX201" s="30"/>
      <c r="AY201" s="30"/>
      <c r="AZ201" s="30">
        <v>3.62</v>
      </c>
      <c r="BA201" s="30" t="s">
        <v>67</v>
      </c>
      <c r="BB201" s="30">
        <v>2.5099999999999998</v>
      </c>
      <c r="BC201" s="30" t="s">
        <v>67</v>
      </c>
      <c r="BD201" s="30">
        <v>2.2999999999999998</v>
      </c>
      <c r="BE201" s="30" t="s">
        <v>67</v>
      </c>
      <c r="BF201" s="30">
        <v>2.46</v>
      </c>
      <c r="BG201" s="30" t="s">
        <v>67</v>
      </c>
      <c r="BH201" s="30">
        <v>2009</v>
      </c>
      <c r="BI201" s="30"/>
      <c r="BJ201" s="30"/>
      <c r="BK201" s="30">
        <f t="shared" si="21"/>
        <v>2.4600000000000009</v>
      </c>
      <c r="BL201" s="30" t="s">
        <v>67</v>
      </c>
      <c r="BM201" s="30">
        <v>2009</v>
      </c>
    </row>
    <row r="202" spans="1:65">
      <c r="A202" s="26" t="s">
        <v>386</v>
      </c>
      <c r="B202" s="27">
        <v>538</v>
      </c>
      <c r="C202" s="36"/>
      <c r="D202" s="36">
        <v>4</v>
      </c>
      <c r="E202" s="36">
        <v>161</v>
      </c>
      <c r="F202" s="36">
        <v>2</v>
      </c>
      <c r="G202" s="36">
        <v>6</v>
      </c>
      <c r="H202" s="36" t="s">
        <v>386</v>
      </c>
      <c r="I202" s="31"/>
      <c r="J202" s="30">
        <v>0</v>
      </c>
      <c r="K202" s="30"/>
      <c r="L202" s="31"/>
      <c r="M202" s="30"/>
      <c r="N202" s="73"/>
      <c r="O202" s="31" t="str">
        <f>IF(AND(AI202&gt;0, AZ202&gt;0),AI202+AZ202,"" )</f>
        <v/>
      </c>
      <c r="P202" s="30"/>
      <c r="Q202" s="73"/>
      <c r="R202" s="31" t="str">
        <f>IF(AND(AK202&gt;0, BB202&gt;0),AK202+BB202,"" )</f>
        <v/>
      </c>
      <c r="S202" s="30"/>
      <c r="T202" s="65"/>
      <c r="U202" s="32">
        <f>IF(AND(AM202&gt;0, BD202&gt;0),AM202+BD202,"" )</f>
        <v>2.93</v>
      </c>
      <c r="V202" s="30"/>
      <c r="W202" s="65"/>
      <c r="X202" s="32" t="str">
        <f>IF(AND(AO202&gt;0, BF202&gt;0),AO202+BF202,"" )</f>
        <v/>
      </c>
      <c r="Y202" s="30">
        <v>1</v>
      </c>
      <c r="Z202" s="65"/>
      <c r="AA202" s="30">
        <v>2005</v>
      </c>
      <c r="AB202" s="32">
        <f>U202</f>
        <v>2.93</v>
      </c>
      <c r="AC202" s="30"/>
      <c r="AD202" s="50">
        <v>2005</v>
      </c>
      <c r="AE202" s="31"/>
      <c r="AF202" s="32"/>
      <c r="AG202" s="31"/>
      <c r="AH202" s="66"/>
      <c r="AI202" s="31"/>
      <c r="AJ202" s="66"/>
      <c r="AK202" s="31"/>
      <c r="AL202" s="66"/>
      <c r="AM202" s="31">
        <v>0.6</v>
      </c>
      <c r="AN202" s="66" t="s">
        <v>93</v>
      </c>
      <c r="AO202" s="31"/>
      <c r="AP202" s="33">
        <v>2005</v>
      </c>
      <c r="AQ202" s="65" t="s">
        <v>93</v>
      </c>
      <c r="AR202" s="31">
        <v>0.6</v>
      </c>
      <c r="AS202" s="90">
        <v>2005</v>
      </c>
      <c r="AT202" s="97" t="s">
        <v>93</v>
      </c>
      <c r="AU202" s="65"/>
      <c r="AV202" s="30"/>
      <c r="AW202" s="30"/>
      <c r="AX202" s="30"/>
      <c r="AY202" s="30"/>
      <c r="AZ202" s="30">
        <v>1.85</v>
      </c>
      <c r="BA202" s="30" t="s">
        <v>67</v>
      </c>
      <c r="BB202" s="30">
        <v>2.68</v>
      </c>
      <c r="BC202" s="30" t="s">
        <v>67</v>
      </c>
      <c r="BD202" s="30">
        <v>2.33</v>
      </c>
      <c r="BE202" s="30" t="s">
        <v>67</v>
      </c>
      <c r="BF202" s="30">
        <v>2.87</v>
      </c>
      <c r="BG202" s="30" t="s">
        <v>67</v>
      </c>
      <c r="BH202" s="30">
        <v>2009</v>
      </c>
      <c r="BI202" s="30"/>
      <c r="BJ202" s="30"/>
      <c r="BK202" s="30">
        <f t="shared" si="21"/>
        <v>2.33</v>
      </c>
      <c r="BL202" s="30" t="s">
        <v>67</v>
      </c>
      <c r="BM202" s="30">
        <v>2009</v>
      </c>
    </row>
    <row r="203" spans="1:65">
      <c r="A203" s="26" t="s">
        <v>387</v>
      </c>
      <c r="B203" s="27">
        <v>295</v>
      </c>
      <c r="C203" s="35">
        <v>1</v>
      </c>
      <c r="D203" s="35">
        <v>2</v>
      </c>
      <c r="E203" s="35">
        <v>147</v>
      </c>
      <c r="F203" s="35">
        <v>3</v>
      </c>
      <c r="G203" s="35">
        <v>4</v>
      </c>
      <c r="H203" s="35" t="s">
        <v>388</v>
      </c>
      <c r="I203" s="31"/>
      <c r="J203" s="30">
        <v>0</v>
      </c>
      <c r="K203" s="30"/>
      <c r="L203" s="31">
        <v>4.46</v>
      </c>
      <c r="M203" s="30">
        <v>1</v>
      </c>
      <c r="N203" s="73" t="s">
        <v>80</v>
      </c>
      <c r="O203" s="31">
        <v>4.16</v>
      </c>
      <c r="P203" s="30">
        <v>1</v>
      </c>
      <c r="Q203" s="73" t="s">
        <v>80</v>
      </c>
      <c r="R203" s="31">
        <v>6.05</v>
      </c>
      <c r="S203" s="30">
        <v>1</v>
      </c>
      <c r="T203" s="65" t="s">
        <v>80</v>
      </c>
      <c r="U203" s="32">
        <v>6.88</v>
      </c>
      <c r="V203" s="30"/>
      <c r="W203" s="65" t="s">
        <v>80</v>
      </c>
      <c r="X203" s="32">
        <v>7.93</v>
      </c>
      <c r="Y203" s="30">
        <v>1</v>
      </c>
      <c r="Z203" s="65" t="s">
        <v>80</v>
      </c>
      <c r="AA203" s="30">
        <v>2006</v>
      </c>
      <c r="AB203" s="32">
        <f t="shared" si="20"/>
        <v>7.93</v>
      </c>
      <c r="AC203" s="30"/>
      <c r="AD203" s="50">
        <v>2006</v>
      </c>
      <c r="AE203" s="31"/>
      <c r="AF203" s="32"/>
      <c r="AG203" s="31">
        <f>IF(AND(L203&gt;0, AX203&gt;0),L203-AX203,"" )</f>
        <v>2.94</v>
      </c>
      <c r="AH203" s="66"/>
      <c r="AI203" s="31">
        <f>IF(AND(O203&gt;0, AZ203&gt;0),O203-AZ203,"" )</f>
        <v>3.17</v>
      </c>
      <c r="AJ203" s="65" t="s">
        <v>80</v>
      </c>
      <c r="AK203" s="31">
        <f>IF(AND(R203&gt;0, BB203&gt;0),R203-BB203,"" )</f>
        <v>4.68</v>
      </c>
      <c r="AL203" s="65" t="s">
        <v>80</v>
      </c>
      <c r="AM203" s="31">
        <f>IF(AND(U203&gt;0, BD203&gt;0),U203-BD203,"" )</f>
        <v>5.25</v>
      </c>
      <c r="AN203" s="65" t="s">
        <v>80</v>
      </c>
      <c r="AO203" s="31">
        <f>X203-BF203</f>
        <v>6.14</v>
      </c>
      <c r="AP203" s="33">
        <v>2006</v>
      </c>
      <c r="AQ203" s="65" t="s">
        <v>80</v>
      </c>
      <c r="AR203" s="31">
        <v>6.14</v>
      </c>
      <c r="AS203" s="90">
        <v>2006</v>
      </c>
      <c r="AT203" s="97" t="s">
        <v>80</v>
      </c>
      <c r="AU203" s="65"/>
      <c r="AV203" s="30"/>
      <c r="AW203" s="30"/>
      <c r="AX203" s="30">
        <v>1.52</v>
      </c>
      <c r="AY203" s="30" t="s">
        <v>80</v>
      </c>
      <c r="AZ203" s="30">
        <v>0.99</v>
      </c>
      <c r="BA203" s="30" t="s">
        <v>80</v>
      </c>
      <c r="BB203" s="30">
        <v>1.37</v>
      </c>
      <c r="BC203" s="30" t="s">
        <v>80</v>
      </c>
      <c r="BD203" s="30">
        <v>1.63</v>
      </c>
      <c r="BE203" s="30" t="s">
        <v>80</v>
      </c>
      <c r="BF203" s="30">
        <v>1.79</v>
      </c>
      <c r="BG203" s="30" t="s">
        <v>80</v>
      </c>
      <c r="BH203" s="30">
        <v>2006</v>
      </c>
      <c r="BI203" s="30"/>
      <c r="BJ203" s="30"/>
      <c r="BK203" s="30">
        <f t="shared" si="21"/>
        <v>1.79</v>
      </c>
      <c r="BL203" s="30" t="s">
        <v>80</v>
      </c>
      <c r="BM203" s="30">
        <v>2006</v>
      </c>
    </row>
    <row r="204" spans="1:65">
      <c r="A204" s="26" t="s">
        <v>389</v>
      </c>
      <c r="B204" s="27">
        <v>383</v>
      </c>
      <c r="C204" s="28">
        <v>1</v>
      </c>
      <c r="D204" s="28">
        <v>3</v>
      </c>
      <c r="E204" s="28">
        <v>75</v>
      </c>
      <c r="F204" s="28">
        <v>2</v>
      </c>
      <c r="G204" s="28">
        <v>2</v>
      </c>
      <c r="H204" s="28" t="s">
        <v>389</v>
      </c>
      <c r="I204" s="31"/>
      <c r="J204" s="30">
        <v>0</v>
      </c>
      <c r="K204" s="30"/>
      <c r="L204" s="31">
        <v>2.5</v>
      </c>
      <c r="M204" s="30">
        <v>1</v>
      </c>
      <c r="N204" s="73" t="s">
        <v>70</v>
      </c>
      <c r="O204" s="31">
        <f>IF(AND(AI204&gt;0, AZ204&gt;0),AI204+AZ204,"" )</f>
        <v>4.9800000000000004</v>
      </c>
      <c r="P204" s="30">
        <v>1</v>
      </c>
      <c r="Q204" s="73" t="s">
        <v>62</v>
      </c>
      <c r="R204" s="31">
        <f>IF(AND(AK204&gt;0, BB204&gt;0),AK204+BB204,"" )</f>
        <v>4.0600000000000005</v>
      </c>
      <c r="S204" s="30">
        <v>1</v>
      </c>
      <c r="T204" s="65" t="s">
        <v>62</v>
      </c>
      <c r="U204" s="32">
        <f>IF(AND(AM204&gt;0, BD204&gt;0),AM204+BD204,"" )</f>
        <v>4.21</v>
      </c>
      <c r="V204" s="30"/>
      <c r="W204" s="65" t="s">
        <v>390</v>
      </c>
      <c r="X204" s="32">
        <f>IF(AND(AO204&gt;0, BF204&gt;0),AO204+BF204,"" )</f>
        <v>5.82</v>
      </c>
      <c r="Y204" s="30">
        <v>1</v>
      </c>
      <c r="Z204" s="65" t="s">
        <v>390</v>
      </c>
      <c r="AA204" s="33">
        <v>2010</v>
      </c>
      <c r="AB204" s="32">
        <f t="shared" si="20"/>
        <v>5.82</v>
      </c>
      <c r="AC204" s="30"/>
      <c r="AD204" s="50">
        <v>2010</v>
      </c>
      <c r="AE204" s="31"/>
      <c r="AF204" s="32"/>
      <c r="AG204" s="31"/>
      <c r="AH204" s="66"/>
      <c r="AI204" s="31">
        <v>3.23</v>
      </c>
      <c r="AJ204" s="66" t="s">
        <v>62</v>
      </c>
      <c r="AK204" s="31">
        <v>2.4300000000000002</v>
      </c>
      <c r="AL204" s="66" t="s">
        <v>62</v>
      </c>
      <c r="AM204" s="31">
        <v>2.66</v>
      </c>
      <c r="AN204" s="66" t="s">
        <v>62</v>
      </c>
      <c r="AO204" s="31">
        <v>3.03</v>
      </c>
      <c r="AP204" s="33">
        <v>2010</v>
      </c>
      <c r="AQ204" s="65" t="s">
        <v>391</v>
      </c>
      <c r="AR204" s="31">
        <v>3.03</v>
      </c>
      <c r="AS204" s="90">
        <v>2010</v>
      </c>
      <c r="AT204" s="97" t="s">
        <v>391</v>
      </c>
      <c r="AU204" s="65"/>
      <c r="AV204" s="30"/>
      <c r="AW204" s="30"/>
      <c r="AX204" s="30"/>
      <c r="AY204" s="30"/>
      <c r="AZ204" s="30">
        <v>1.75</v>
      </c>
      <c r="BA204" s="30" t="s">
        <v>67</v>
      </c>
      <c r="BB204" s="30">
        <v>1.63</v>
      </c>
      <c r="BC204" s="30" t="s">
        <v>67</v>
      </c>
      <c r="BD204" s="30">
        <v>1.55</v>
      </c>
      <c r="BE204" s="30" t="s">
        <v>67</v>
      </c>
      <c r="BF204" s="30">
        <v>2.79</v>
      </c>
      <c r="BG204" s="30" t="s">
        <v>67</v>
      </c>
      <c r="BH204" s="30">
        <v>2010</v>
      </c>
      <c r="BI204" s="30"/>
      <c r="BJ204" s="30"/>
      <c r="BK204" s="30">
        <f t="shared" si="21"/>
        <v>2.7900000000000005</v>
      </c>
      <c r="BL204" s="30" t="s">
        <v>67</v>
      </c>
      <c r="BM204" s="30">
        <v>2010</v>
      </c>
    </row>
    <row r="205" spans="1:65">
      <c r="A205" s="26" t="s">
        <v>392</v>
      </c>
      <c r="B205" s="27">
        <v>299</v>
      </c>
      <c r="C205" s="34">
        <v>1</v>
      </c>
      <c r="D205" s="34">
        <v>7</v>
      </c>
      <c r="E205" s="34">
        <v>148</v>
      </c>
      <c r="F205" s="34">
        <v>4</v>
      </c>
      <c r="G205" s="34">
        <v>4</v>
      </c>
      <c r="H205" s="34" t="s">
        <v>393</v>
      </c>
      <c r="I205" s="31"/>
      <c r="J205" s="30">
        <v>0</v>
      </c>
      <c r="K205" s="30"/>
      <c r="L205" s="31"/>
      <c r="M205" s="30"/>
      <c r="N205" s="73"/>
      <c r="O205" s="31" t="str">
        <f>IF(AND(AI205&gt;0, AZ205&gt;0),AI205+AZ205,"" )</f>
        <v/>
      </c>
      <c r="P205" s="30"/>
      <c r="Q205" s="73"/>
      <c r="R205" s="31" t="str">
        <f>IF(AND(AK205&gt;0, BB205&gt;0),AK205+BB205,"" )</f>
        <v/>
      </c>
      <c r="S205" s="30"/>
      <c r="T205" s="65"/>
      <c r="U205" s="32" t="str">
        <f>IF(AND(AM205&gt;0, BD205&gt;0),AM205+BD205,"" )</f>
        <v/>
      </c>
      <c r="V205" s="30"/>
      <c r="W205" s="65"/>
      <c r="X205" s="32" t="str">
        <f>IF(AND(AO205&gt;0, BF205&gt;0),AO205+BF205,"" )</f>
        <v/>
      </c>
      <c r="Y205" s="30"/>
      <c r="Z205" s="65"/>
      <c r="AA205" s="30"/>
      <c r="AB205" s="32" t="str">
        <f t="shared" si="20"/>
        <v/>
      </c>
      <c r="AC205" s="30"/>
      <c r="AD205" s="50"/>
      <c r="AE205" s="31"/>
      <c r="AF205" s="32"/>
      <c r="AG205" s="31"/>
      <c r="AH205" s="66"/>
      <c r="AI205" s="31"/>
      <c r="AJ205" s="66"/>
      <c r="AK205" s="31">
        <v>1.6</v>
      </c>
      <c r="AL205" s="66"/>
      <c r="AM205" s="31">
        <v>0.5</v>
      </c>
      <c r="AN205" s="66" t="s">
        <v>93</v>
      </c>
      <c r="AO205" s="31"/>
      <c r="AP205" s="33">
        <v>2003</v>
      </c>
      <c r="AQ205" s="65" t="s">
        <v>93</v>
      </c>
      <c r="AR205" s="31">
        <v>0.5</v>
      </c>
      <c r="AS205" s="90">
        <v>2003</v>
      </c>
      <c r="AT205" s="97" t="s">
        <v>93</v>
      </c>
      <c r="AU205" s="65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</row>
    <row r="206" spans="1:65">
      <c r="A206" s="26" t="s">
        <v>394</v>
      </c>
      <c r="B206" s="27">
        <v>330</v>
      </c>
      <c r="C206" s="30"/>
      <c r="D206" s="30"/>
      <c r="E206" s="30"/>
      <c r="F206" s="30"/>
      <c r="G206" s="30"/>
      <c r="H206" s="30" t="s">
        <v>394</v>
      </c>
      <c r="I206" s="31"/>
      <c r="J206" s="30"/>
      <c r="K206" s="30"/>
      <c r="L206" s="31"/>
      <c r="M206" s="30"/>
      <c r="N206" s="73"/>
      <c r="O206" s="31"/>
      <c r="P206" s="30"/>
      <c r="Q206" s="73"/>
      <c r="R206" s="31"/>
      <c r="S206" s="30"/>
      <c r="T206" s="65"/>
      <c r="U206" s="32" t="str">
        <f>IF(AND(AM206&gt;0, BD206&gt;0),AM206+BD206,"" )</f>
        <v/>
      </c>
      <c r="V206" s="30"/>
      <c r="W206" s="65"/>
      <c r="X206" s="32" t="str">
        <f>IF(AND(AO206&gt;0, BF206&gt;0),AO206+BF206,"" )</f>
        <v/>
      </c>
      <c r="Y206" s="30"/>
      <c r="Z206" s="65"/>
      <c r="AA206" s="30"/>
      <c r="AB206" s="32" t="str">
        <f t="shared" si="20"/>
        <v/>
      </c>
      <c r="AC206" s="30"/>
      <c r="AD206" s="50"/>
      <c r="AE206" s="33"/>
      <c r="AF206" s="30"/>
      <c r="AG206" s="33"/>
      <c r="AH206" s="65"/>
      <c r="AI206" s="33"/>
      <c r="AJ206" s="65"/>
      <c r="AK206" s="33"/>
      <c r="AL206" s="65"/>
      <c r="AM206" s="33"/>
      <c r="AN206" s="65"/>
      <c r="AO206" s="33"/>
      <c r="AP206" s="33"/>
      <c r="AQ206" s="65"/>
      <c r="AR206" s="33"/>
      <c r="AS206" s="90"/>
      <c r="AT206" s="97"/>
      <c r="AU206" s="65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 t="str">
        <f t="shared" si="21"/>
        <v/>
      </c>
      <c r="BL206" s="30"/>
      <c r="BM206" s="30"/>
    </row>
    <row r="207" spans="1:65">
      <c r="A207" s="26" t="s">
        <v>395</v>
      </c>
      <c r="B207" s="27">
        <v>384</v>
      </c>
      <c r="C207" s="28">
        <v>1</v>
      </c>
      <c r="D207" s="28">
        <v>3</v>
      </c>
      <c r="E207" s="28">
        <v>76</v>
      </c>
      <c r="F207" s="28">
        <v>2</v>
      </c>
      <c r="G207" s="28">
        <v>2</v>
      </c>
      <c r="H207" s="28" t="s">
        <v>396</v>
      </c>
      <c r="I207" s="31"/>
      <c r="J207" s="30">
        <v>0</v>
      </c>
      <c r="K207" s="30"/>
      <c r="L207" s="31"/>
      <c r="M207" s="30"/>
      <c r="N207" s="73"/>
      <c r="O207" s="31" t="str">
        <f>IF(AND(AI207&gt;0, AZ207&gt;0),AI207+AZ207,"" )</f>
        <v/>
      </c>
      <c r="P207" s="30"/>
      <c r="Q207" s="73"/>
      <c r="R207" s="31">
        <f>IF(AND(AK207&gt;0, BB207&gt;0),AK207+BB207,"" )</f>
        <v>1.49</v>
      </c>
      <c r="S207" s="30">
        <v>1</v>
      </c>
      <c r="T207" s="65" t="s">
        <v>62</v>
      </c>
      <c r="U207" s="32">
        <f>IF(AND(AM207&gt;0, BD207&gt;0),AM207+BD207,"" )</f>
        <v>1.6</v>
      </c>
      <c r="V207" s="30"/>
      <c r="W207" s="65" t="s">
        <v>62</v>
      </c>
      <c r="X207" s="32">
        <f>IF(AND(AO207&gt;0, BF207&gt;0),AO207+BF207,"" )</f>
        <v>2.04</v>
      </c>
      <c r="Y207" s="30">
        <v>1</v>
      </c>
      <c r="Z207" s="65" t="s">
        <v>107</v>
      </c>
      <c r="AA207" s="30">
        <v>2009</v>
      </c>
      <c r="AB207" s="32">
        <f t="shared" si="20"/>
        <v>2.04</v>
      </c>
      <c r="AC207" s="30"/>
      <c r="AD207" s="50">
        <v>2009</v>
      </c>
      <c r="AE207" s="31"/>
      <c r="AF207" s="32"/>
      <c r="AG207" s="31"/>
      <c r="AH207" s="66"/>
      <c r="AI207" s="31"/>
      <c r="AJ207" s="66" t="s">
        <v>62</v>
      </c>
      <c r="AK207" s="31">
        <v>0.15</v>
      </c>
      <c r="AL207" s="66" t="s">
        <v>62</v>
      </c>
      <c r="AM207" s="31">
        <v>0.1</v>
      </c>
      <c r="AN207" s="66" t="s">
        <v>62</v>
      </c>
      <c r="AO207" s="31">
        <v>0.89</v>
      </c>
      <c r="AP207" s="33">
        <v>2009</v>
      </c>
      <c r="AQ207" s="66" t="s">
        <v>62</v>
      </c>
      <c r="AR207" s="31">
        <v>0.89</v>
      </c>
      <c r="AS207" s="90">
        <v>2009</v>
      </c>
      <c r="AT207" s="98" t="s">
        <v>62</v>
      </c>
      <c r="AU207" s="65" t="s">
        <v>63</v>
      </c>
      <c r="AV207" s="30"/>
      <c r="AW207" s="30"/>
      <c r="AX207" s="30"/>
      <c r="AY207" s="30"/>
      <c r="AZ207" s="30"/>
      <c r="BA207" s="30"/>
      <c r="BB207" s="30">
        <v>1.34</v>
      </c>
      <c r="BC207" s="32" t="s">
        <v>62</v>
      </c>
      <c r="BD207" s="30">
        <v>1.5</v>
      </c>
      <c r="BE207" s="30" t="s">
        <v>62</v>
      </c>
      <c r="BF207" s="30">
        <v>1.1499999999999999</v>
      </c>
      <c r="BG207" s="32" t="s">
        <v>62</v>
      </c>
      <c r="BH207" s="30">
        <v>2009</v>
      </c>
      <c r="BI207" s="30" t="s">
        <v>63</v>
      </c>
      <c r="BJ207" s="30"/>
      <c r="BK207" s="30">
        <f t="shared" si="21"/>
        <v>1.1499999999999999</v>
      </c>
      <c r="BL207" s="32" t="s">
        <v>62</v>
      </c>
      <c r="BM207" s="30">
        <v>2009</v>
      </c>
    </row>
    <row r="208" spans="1:65">
      <c r="A208" s="26" t="s">
        <v>397</v>
      </c>
      <c r="B208" s="27">
        <v>121</v>
      </c>
      <c r="C208" s="34">
        <v>1</v>
      </c>
      <c r="D208" s="34">
        <v>7</v>
      </c>
      <c r="E208" s="34">
        <v>35</v>
      </c>
      <c r="F208" s="34">
        <v>1</v>
      </c>
      <c r="G208" s="34">
        <v>1</v>
      </c>
      <c r="H208" s="34" t="s">
        <v>397</v>
      </c>
      <c r="I208" s="31">
        <v>0.8</v>
      </c>
      <c r="J208" s="30">
        <v>1</v>
      </c>
      <c r="K208" s="30"/>
      <c r="L208" s="31">
        <v>2.2999999999999998</v>
      </c>
      <c r="M208" s="30" t="s">
        <v>60</v>
      </c>
      <c r="N208" s="73"/>
      <c r="O208" s="31">
        <v>2.5</v>
      </c>
      <c r="P208" s="30">
        <v>1</v>
      </c>
      <c r="Q208" s="73"/>
      <c r="R208" s="31">
        <v>3</v>
      </c>
      <c r="S208" s="30" t="s">
        <v>60</v>
      </c>
      <c r="T208" s="65"/>
      <c r="U208" s="32">
        <v>3.3</v>
      </c>
      <c r="V208" s="30"/>
      <c r="W208" s="65" t="s">
        <v>93</v>
      </c>
      <c r="X208" s="32">
        <v>3.9</v>
      </c>
      <c r="Y208" s="30">
        <v>1</v>
      </c>
      <c r="Z208" s="65" t="s">
        <v>93</v>
      </c>
      <c r="AA208" s="30">
        <v>2010</v>
      </c>
      <c r="AB208" s="32">
        <f t="shared" si="20"/>
        <v>3.9</v>
      </c>
      <c r="AC208" s="30"/>
      <c r="AD208" s="50">
        <v>2010</v>
      </c>
      <c r="AE208" s="31">
        <v>0.30000000000000004</v>
      </c>
      <c r="AF208" s="32"/>
      <c r="AG208" s="31">
        <f>L208-AX208</f>
        <v>0.79999999999999982</v>
      </c>
      <c r="AH208" s="66"/>
      <c r="AI208" s="31">
        <f>O208-AZ208</f>
        <v>0.29999999999999982</v>
      </c>
      <c r="AJ208" s="66"/>
      <c r="AK208" s="31">
        <f>R208-BB208</f>
        <v>1.3</v>
      </c>
      <c r="AL208" s="66"/>
      <c r="AM208" s="31">
        <f>U208-BD208</f>
        <v>1.5999999999999999</v>
      </c>
      <c r="AN208" s="66"/>
      <c r="AO208" s="31">
        <f>X208-BF208</f>
        <v>1.9</v>
      </c>
      <c r="AP208" s="33">
        <v>2010</v>
      </c>
      <c r="AQ208" s="65" t="s">
        <v>93</v>
      </c>
      <c r="AR208" s="31">
        <v>1.9</v>
      </c>
      <c r="AS208" s="90">
        <v>2010</v>
      </c>
      <c r="AT208" s="97" t="s">
        <v>93</v>
      </c>
      <c r="AU208" s="65"/>
      <c r="AV208" s="30">
        <v>0.5</v>
      </c>
      <c r="AW208" s="30"/>
      <c r="AX208" s="30">
        <v>1.5</v>
      </c>
      <c r="AY208" s="30" t="s">
        <v>70</v>
      </c>
      <c r="AZ208" s="30">
        <v>2.2000000000000002</v>
      </c>
      <c r="BA208" s="30" t="s">
        <v>70</v>
      </c>
      <c r="BB208" s="30">
        <v>1.7</v>
      </c>
      <c r="BC208" s="30" t="s">
        <v>60</v>
      </c>
      <c r="BD208" s="30">
        <v>1.7</v>
      </c>
      <c r="BE208" s="30" t="s">
        <v>93</v>
      </c>
      <c r="BF208" s="30">
        <v>2</v>
      </c>
      <c r="BG208" s="30" t="s">
        <v>93</v>
      </c>
      <c r="BH208" s="30">
        <v>2010</v>
      </c>
      <c r="BI208" s="30"/>
      <c r="BJ208" s="30"/>
      <c r="BK208" s="30">
        <f t="shared" si="21"/>
        <v>2</v>
      </c>
      <c r="BL208" s="30" t="s">
        <v>93</v>
      </c>
      <c r="BM208" s="30">
        <v>2010</v>
      </c>
    </row>
    <row r="209" spans="1:65">
      <c r="A209" s="43" t="s">
        <v>398</v>
      </c>
      <c r="B209" s="44">
        <v>123</v>
      </c>
      <c r="C209" s="45">
        <v>1</v>
      </c>
      <c r="D209" s="45">
        <v>7</v>
      </c>
      <c r="E209" s="45">
        <v>36</v>
      </c>
      <c r="F209" s="45">
        <v>1</v>
      </c>
      <c r="G209" s="45">
        <v>1</v>
      </c>
      <c r="H209" s="45" t="s">
        <v>398</v>
      </c>
      <c r="I209" s="57"/>
      <c r="J209" s="58">
        <v>0</v>
      </c>
      <c r="K209" s="58"/>
      <c r="L209" s="57">
        <v>3.3</v>
      </c>
      <c r="M209" s="58" t="s">
        <v>60</v>
      </c>
      <c r="N209" s="75"/>
      <c r="O209" s="57">
        <v>3.5</v>
      </c>
      <c r="P209" s="58" t="s">
        <v>60</v>
      </c>
      <c r="Q209" s="75"/>
      <c r="R209" s="57">
        <v>3.8773</v>
      </c>
      <c r="S209" s="58">
        <v>1</v>
      </c>
      <c r="T209" s="68" t="s">
        <v>93</v>
      </c>
      <c r="U209" s="59">
        <f>IF(AND(AM209&gt;0, BD209&gt;0),AM209+BD209,"" )</f>
        <v>3.9299999999999997</v>
      </c>
      <c r="V209" s="58"/>
      <c r="W209" s="68" t="s">
        <v>93</v>
      </c>
      <c r="X209" s="59" t="str">
        <f>IF(AND(AO209&gt;0, BF209&gt;0),AO209+BF209,"" )</f>
        <v/>
      </c>
      <c r="Y209" s="58">
        <v>1</v>
      </c>
      <c r="Z209" s="68"/>
      <c r="AA209" s="58">
        <v>2005</v>
      </c>
      <c r="AB209" s="59">
        <f>U209</f>
        <v>3.9299999999999997</v>
      </c>
      <c r="AC209" s="58"/>
      <c r="AD209" s="60">
        <v>2005</v>
      </c>
      <c r="AE209" s="57"/>
      <c r="AF209" s="59"/>
      <c r="AG209" s="57"/>
      <c r="AH209" s="85"/>
      <c r="AI209" s="57"/>
      <c r="AJ209" s="85"/>
      <c r="AK209" s="57">
        <v>0.3</v>
      </c>
      <c r="AL209" s="85" t="s">
        <v>93</v>
      </c>
      <c r="AM209" s="57">
        <v>0.3</v>
      </c>
      <c r="AN209" s="85" t="s">
        <v>93</v>
      </c>
      <c r="AO209" s="57"/>
      <c r="AP209" s="61">
        <v>2005</v>
      </c>
      <c r="AQ209" s="68" t="s">
        <v>93</v>
      </c>
      <c r="AR209" s="57">
        <v>0.3</v>
      </c>
      <c r="AS209" s="92">
        <v>2005</v>
      </c>
      <c r="AT209" s="99" t="s">
        <v>93</v>
      </c>
      <c r="AU209" s="68"/>
      <c r="AV209" s="58"/>
      <c r="AW209" s="58"/>
      <c r="AX209" s="58"/>
      <c r="AY209" s="58"/>
      <c r="AZ209" s="58"/>
      <c r="BA209" s="58"/>
      <c r="BB209" s="58">
        <v>3.5773000000000001</v>
      </c>
      <c r="BC209" s="58"/>
      <c r="BD209" s="58">
        <v>3.63</v>
      </c>
      <c r="BE209" s="58" t="s">
        <v>399</v>
      </c>
      <c r="BF209" s="58">
        <v>3.6287999999999996</v>
      </c>
      <c r="BG209" s="58" t="s">
        <v>67</v>
      </c>
      <c r="BH209" s="58">
        <v>2009</v>
      </c>
      <c r="BI209" s="58"/>
      <c r="BJ209" s="58"/>
      <c r="BK209" s="58">
        <f t="shared" si="21"/>
        <v>3.63</v>
      </c>
      <c r="BL209" s="58" t="s">
        <v>67</v>
      </c>
      <c r="BM209" s="58">
        <v>2009</v>
      </c>
    </row>
  </sheetData>
  <hyperlinks>
    <hyperlink ref="T30" r:id="rId1"/>
    <hyperlink ref="AN14" r:id="rId2"/>
    <hyperlink ref="BC14" r:id="rId3"/>
  </hyperlinks>
  <pageMargins left="0.39370078740157483" right="0.39370078740157483" top="0.51181102362204722" bottom="0.56000000000000005" header="0.31496062992125984" footer="0.31496062992125984"/>
  <pageSetup paperSize="9" scale="55" orientation="landscape" horizontalDpi="1200" verticalDpi="1200" r:id="rId4"/>
  <colBreaks count="1" manualBreakCount="1">
    <brk id="49" max="1048575" man="1"/>
  </colBreak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Flobo</dc:creator>
  <cp:lastModifiedBy>Flobo</cp:lastModifiedBy>
  <cp:lastPrinted>2011-10-31T20:03:42Z</cp:lastPrinted>
  <dcterms:created xsi:type="dcterms:W3CDTF">2011-10-31T19:51:14Z</dcterms:created>
  <dcterms:modified xsi:type="dcterms:W3CDTF">2011-10-31T20:03:55Z</dcterms:modified>
</cp:coreProperties>
</file>