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0" windowWidth="20160" windowHeight="3615"/>
  </bookViews>
  <sheets>
    <sheet name="Mexico" sheetId="17" r:id="rId1"/>
    <sheet name="G_Mexico spider" sheetId="6" r:id="rId2"/>
    <sheet name="G_Mexico deficit spider" sheetId="12" r:id="rId3"/>
    <sheet name="Spider data SP" sheetId="5" r:id="rId4"/>
    <sheet name="G_Mexico employment spider" sheetId="14" r:id="rId5"/>
    <sheet name="Spider data employment" sheetId="13" r:id="rId6"/>
    <sheet name="G Mexico status in employment" sheetId="2" r:id="rId7"/>
    <sheet name="Data Status in employment" sheetId="1" r:id="rId8"/>
    <sheet name="G_informal employment" sheetId="16" r:id="rId9"/>
    <sheet name="Additional" sheetId="15" r:id="rId10"/>
  </sheets>
  <definedNames>
    <definedName name="_xlnm.Print_Area" localSheetId="3">'Spider data SP'!$A$1:$N$46</definedName>
  </definedNames>
  <calcPr calcId="124519"/>
</workbook>
</file>

<file path=xl/calcChain.xml><?xml version="1.0" encoding="utf-8"?>
<calcChain xmlns="http://schemas.openxmlformats.org/spreadsheetml/2006/main">
  <c r="F109" i="1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E110"/>
  <c r="E111"/>
  <c r="E112"/>
  <c r="E11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E105"/>
  <c r="E106"/>
  <c r="E107"/>
  <c r="E10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E100"/>
  <c r="E101"/>
  <c r="E102"/>
  <c r="E10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E95"/>
  <c r="E96"/>
  <c r="E97"/>
  <c r="E98"/>
  <c r="E104"/>
  <c r="E109"/>
  <c r="E99"/>
  <c r="E94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72"/>
  <c r="C43" i="5"/>
  <c r="E43"/>
  <c r="G43"/>
  <c r="J43"/>
  <c r="F43"/>
  <c r="I43"/>
  <c r="H43"/>
  <c r="D43"/>
  <c r="B43"/>
  <c r="C38"/>
  <c r="E38"/>
  <c r="G38"/>
  <c r="K38"/>
  <c r="J38"/>
  <c r="L38"/>
  <c r="F38"/>
  <c r="I38"/>
  <c r="H38"/>
  <c r="D38"/>
  <c r="M38"/>
  <c r="N38"/>
  <c r="C39"/>
  <c r="E39"/>
  <c r="G39"/>
  <c r="K39"/>
  <c r="J39"/>
  <c r="L39"/>
  <c r="F39"/>
  <c r="I39"/>
  <c r="H39"/>
  <c r="D39"/>
  <c r="M39"/>
  <c r="N39"/>
  <c r="B39"/>
  <c r="B38"/>
  <c r="C37"/>
  <c r="E37"/>
  <c r="G37"/>
  <c r="K37"/>
  <c r="J37"/>
  <c r="L37"/>
  <c r="F37"/>
  <c r="I37"/>
  <c r="H37"/>
  <c r="D37"/>
  <c r="M37"/>
  <c r="N37"/>
  <c r="B37"/>
  <c r="C36"/>
  <c r="E36"/>
  <c r="G36"/>
  <c r="K36"/>
  <c r="J36"/>
  <c r="L36"/>
  <c r="F36"/>
  <c r="I36"/>
  <c r="H36"/>
  <c r="D36"/>
  <c r="M36"/>
  <c r="N36"/>
  <c r="C9"/>
  <c r="E9"/>
  <c r="G9"/>
  <c r="K9"/>
  <c r="J9"/>
  <c r="L9"/>
  <c r="F9"/>
  <c r="I9"/>
  <c r="H9"/>
  <c r="D9"/>
  <c r="M9"/>
  <c r="N9"/>
  <c r="B9"/>
  <c r="B36"/>
</calcChain>
</file>

<file path=xl/sharedStrings.xml><?xml version="1.0" encoding="utf-8"?>
<sst xmlns="http://schemas.openxmlformats.org/spreadsheetml/2006/main" count="260" uniqueCount="89">
  <si>
    <t>Total</t>
  </si>
  <si>
    <t>Male</t>
  </si>
  <si>
    <t>Female</t>
  </si>
  <si>
    <t>Urban</t>
  </si>
  <si>
    <t>Rural</t>
  </si>
  <si>
    <t>3. sex * 47. Working title * rural/urban Crosstabulation</t>
  </si>
  <si>
    <t>Data used for graph by status</t>
  </si>
  <si>
    <t>Rural female</t>
  </si>
  <si>
    <t>Urban male</t>
  </si>
  <si>
    <t>Labour force participation rate (15+)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</si>
  <si>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</si>
  <si>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</si>
  <si>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</si>
  <si>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</si>
  <si>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</si>
  <si>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</si>
  <si>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</si>
  <si>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Social protection deficits</t>
  </si>
  <si>
    <t>Employer</t>
  </si>
  <si>
    <t>Employed</t>
  </si>
  <si>
    <t>Sources: Household continuous survey 2010</t>
  </si>
  <si>
    <t>Wage/ paid employee worker (14+)</t>
  </si>
  <si>
    <t>Employee</t>
  </si>
  <si>
    <t>Poor</t>
  </si>
  <si>
    <t>Employed (as a pecentage of population aged aged 14+)</t>
  </si>
  <si>
    <t>Agiculture (% employment 14+)</t>
  </si>
  <si>
    <t>Formal employment (social security coverage through employement) | employment 14+</t>
  </si>
  <si>
    <t>Panama</t>
  </si>
  <si>
    <t>Unpaid family workers (% total employment 15+)</t>
  </si>
  <si>
    <r>
      <t>Rural (</t>
    </r>
    <r>
      <rPr>
        <i/>
        <sz val="10"/>
        <color indexed="8"/>
        <rFont val="Calibri"/>
        <family val="2"/>
      </rPr>
      <t>including indigenes</t>
    </r>
    <r>
      <rPr>
        <sz val="10"/>
        <color theme="1"/>
        <rFont val="Calibri"/>
        <family val="2"/>
      </rPr>
      <t>)</t>
    </r>
  </si>
  <si>
    <t>Rural* female</t>
  </si>
  <si>
    <t>Rural* female agriculture</t>
  </si>
  <si>
    <t>Rural* female non agriculture</t>
  </si>
  <si>
    <t>Rural* male</t>
  </si>
  <si>
    <t>Rural* male agriculture</t>
  </si>
  <si>
    <t>Rural* male non agriculture</t>
  </si>
  <si>
    <t>Employed (as a pecentage of populaged aged 15+)</t>
  </si>
  <si>
    <t>Wage/ paid employee worker (% employment 15+)</t>
  </si>
  <si>
    <t>Contribution to CSS by status in employment</t>
  </si>
  <si>
    <t>Own account workers</t>
  </si>
  <si>
    <t>Unpaid family workers</t>
  </si>
  <si>
    <t>Mexico 2009</t>
  </si>
  <si>
    <t>Source: Encuesta Nacional de Empleo y Seguridad Social (ENESS)</t>
  </si>
  <si>
    <r>
      <t>Permanent witten contract (percentage of employees</t>
    </r>
    <r>
      <rPr>
        <sz val="10"/>
        <color theme="1"/>
        <rFont val="Calibri"/>
        <family val="2"/>
      </rPr>
      <t xml:space="preserve"> 15+)</t>
    </r>
  </si>
  <si>
    <t>Health social protection coverage (all population / public and private), among which:</t>
  </si>
  <si>
    <t>Written contract (percentage of employees 15+)</t>
  </si>
  <si>
    <t>No written contract (% employees 15+)</t>
  </si>
  <si>
    <t>No written permanent contract (% employees 15+)</t>
  </si>
  <si>
    <t>Contribution to social security scheme through employment (% population 15+)</t>
  </si>
  <si>
    <t>Employed (15+)</t>
  </si>
  <si>
    <t>EAP (15+)</t>
  </si>
  <si>
    <t>No health coverage (% all population)</t>
  </si>
  <si>
    <t>No contribution to any social security scheme through employment (% population 15+)</t>
  </si>
  <si>
    <t>No contribution to any social security scheme through employment (% EAP 15+)</t>
  </si>
  <si>
    <t>IMSS (excluding opportunidades)</t>
  </si>
  <si>
    <t>ISSSTE</t>
  </si>
  <si>
    <t xml:space="preserve">ISSSTE estatal (ISSSTEZAC, ISSEMYM, etc.)  </t>
  </si>
  <si>
    <t>PEMEX, SEDENA, SEMAR o ISSFAM</t>
  </si>
  <si>
    <t>Seguro popular</t>
  </si>
  <si>
    <t>Private medical service provided by employer</t>
  </si>
  <si>
    <t>Health insurance new generation</t>
  </si>
  <si>
    <r>
      <t>Elderly (65+) receiving an old age age or survivors pension (legal retirement age),</t>
    </r>
    <r>
      <rPr>
        <i/>
        <sz val="10"/>
        <color indexed="8"/>
        <rFont val="Calibri"/>
        <family val="2"/>
      </rPr>
      <t xml:space="preserve"> among which</t>
    </r>
  </si>
  <si>
    <t>Private plan</t>
  </si>
  <si>
    <t>a) Formal / informal employment is defined on the basis of 3 criteria:
- Having a permanent contract (among employees)
- Currently contributing to social security (All employed)
- Having access to health protection (All employed)
The resulting variable is a scale from 0 to 3 with 0 'totally informal' and 3 'totally formal'</t>
  </si>
  <si>
    <t>Formal employment (% total employed 15+)</t>
  </si>
  <si>
    <t>Totally informal employment</t>
  </si>
  <si>
    <t>No old age or survivors pension when 65+</t>
  </si>
  <si>
    <t xml:space="preserve">Mexico </t>
  </si>
  <si>
    <t>Addtionnal tables</t>
  </si>
  <si>
    <t>1) Status in employment</t>
  </si>
  <si>
    <t>Sex</t>
  </si>
  <si>
    <t>Age 15+</t>
  </si>
  <si>
    <t>Urban / rural</t>
  </si>
  <si>
    <t>Status in employment</t>
  </si>
  <si>
    <t>15+</t>
  </si>
  <si>
    <t>Formal / informal employment</t>
  </si>
  <si>
    <t>Informal employment scale * Status in employment * Sex * Urban / rural * Age 15+ Crosstabulation</t>
  </si>
  <si>
    <t>Count</t>
  </si>
  <si>
    <t>Highly informal employment</t>
  </si>
  <si>
    <t>Quasi formal employment</t>
  </si>
  <si>
    <t>Formal employment</t>
  </si>
  <si>
    <t>Labour market indicators</t>
  </si>
  <si>
    <t>Employment by status</t>
  </si>
  <si>
    <t>Employment security indicators</t>
  </si>
  <si>
    <t>Permanent witten contract (percentage of employees 15+)</t>
  </si>
  <si>
    <t xml:space="preserve">Formal employment </t>
  </si>
  <si>
    <t>Social protection/security indicators</t>
  </si>
  <si>
    <t>Beneficiaries</t>
  </si>
  <si>
    <t>Elderly (65+) receiving an old age age or survivors pension (legal retirement age), among which</t>
  </si>
</sst>
</file>

<file path=xl/styles.xml><?xml version="1.0" encoding="utf-8"?>
<styleSheet xmlns="http://schemas.openxmlformats.org/spreadsheetml/2006/main">
  <numFmts count="2">
    <numFmt numFmtId="172" formatCode="0.0%"/>
    <numFmt numFmtId="173" formatCode="0.0"/>
  </numFmts>
  <fonts count="32">
    <font>
      <sz val="10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0.25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4" tint="-0.249977111117893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</font>
    <font>
      <b/>
      <sz val="10"/>
      <color theme="4" tint="-0.249977111117893"/>
      <name val="Calibri"/>
      <family val="2"/>
    </font>
    <font>
      <i/>
      <sz val="10"/>
      <color theme="1"/>
      <name val="Calibri"/>
      <family val="2"/>
    </font>
    <font>
      <b/>
      <sz val="11"/>
      <color theme="4" tint="-0.249977111117893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i/>
      <sz val="9"/>
      <color theme="1"/>
      <name val="Calibri"/>
      <family val="2"/>
    </font>
    <font>
      <sz val="9"/>
      <name val="Calibri"/>
      <family val="2"/>
    </font>
    <font>
      <b/>
      <sz val="9"/>
      <color theme="4" tint="-0.249977111117893"/>
      <name val="Calibri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72" fontId="0" fillId="2" borderId="0" xfId="0" applyNumberFormat="1" applyFill="1" applyAlignment="1">
      <alignment wrapText="1"/>
    </xf>
    <xf numFmtId="172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left"/>
    </xf>
    <xf numFmtId="172" fontId="8" fillId="2" borderId="0" xfId="1" applyNumberFormat="1" applyFont="1" applyFill="1"/>
    <xf numFmtId="172" fontId="6" fillId="2" borderId="0" xfId="1" applyNumberFormat="1" applyFont="1" applyFill="1" applyBorder="1" applyAlignment="1">
      <alignment horizontal="right" vertical="center"/>
    </xf>
    <xf numFmtId="172" fontId="6" fillId="2" borderId="0" xfId="1" applyNumberFormat="1" applyFont="1" applyFill="1" applyBorder="1" applyAlignment="1">
      <alignment horizontal="right" wrapText="1"/>
    </xf>
    <xf numFmtId="172" fontId="5" fillId="2" borderId="0" xfId="1" applyNumberFormat="1" applyFont="1" applyFill="1" applyAlignment="1">
      <alignment horizontal="right"/>
    </xf>
    <xf numFmtId="10" fontId="0" fillId="2" borderId="0" xfId="0" applyNumberFormat="1" applyFill="1"/>
    <xf numFmtId="0" fontId="0" fillId="2" borderId="0" xfId="0" applyFill="1" applyAlignment="1">
      <alignment horizontal="left" wrapText="1"/>
    </xf>
    <xf numFmtId="173" fontId="0" fillId="2" borderId="0" xfId="0" applyNumberFormat="1" applyFill="1" applyAlignment="1">
      <alignment horizontal="left"/>
    </xf>
    <xf numFmtId="0" fontId="0" fillId="2" borderId="0" xfId="0" applyFill="1" applyAlignment="1">
      <alignment wrapText="1"/>
    </xf>
    <xf numFmtId="172" fontId="0" fillId="2" borderId="0" xfId="0" applyNumberFormat="1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left"/>
    </xf>
    <xf numFmtId="0" fontId="9" fillId="2" borderId="2" xfId="0" applyFont="1" applyFill="1" applyBorder="1" applyAlignment="1">
      <alignment horizontal="left" indent="1"/>
    </xf>
    <xf numFmtId="0" fontId="0" fillId="2" borderId="2" xfId="0" applyFill="1" applyBorder="1" applyAlignment="1">
      <alignment horizontal="left"/>
    </xf>
    <xf numFmtId="173" fontId="0" fillId="2" borderId="2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/>
    <xf numFmtId="0" fontId="10" fillId="2" borderId="4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 indent="1"/>
    </xf>
    <xf numFmtId="0" fontId="9" fillId="2" borderId="2" xfId="0" applyFont="1" applyFill="1" applyBorder="1" applyAlignment="1">
      <alignment horizontal="left" indent="2"/>
    </xf>
    <xf numFmtId="0" fontId="9" fillId="2" borderId="3" xfId="0" applyFont="1" applyFill="1" applyBorder="1" applyAlignment="1">
      <alignment horizontal="left" indent="2"/>
    </xf>
    <xf numFmtId="0" fontId="0" fillId="2" borderId="6" xfId="0" applyFill="1" applyBorder="1" applyAlignment="1">
      <alignment horizontal="left"/>
    </xf>
    <xf numFmtId="0" fontId="9" fillId="2" borderId="2" xfId="0" applyFont="1" applyFill="1" applyBorder="1" applyAlignment="1">
      <alignment horizontal="left" wrapText="1" indent="1"/>
    </xf>
    <xf numFmtId="173" fontId="0" fillId="2" borderId="3" xfId="0" applyNumberForma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173" fontId="0" fillId="2" borderId="1" xfId="0" applyNumberFormat="1" applyFill="1" applyBorder="1" applyAlignment="1">
      <alignment horizontal="left"/>
    </xf>
    <xf numFmtId="0" fontId="9" fillId="2" borderId="3" xfId="0" applyFont="1" applyFill="1" applyBorder="1" applyAlignment="1">
      <alignment horizontal="left" indent="1"/>
    </xf>
    <xf numFmtId="0" fontId="0" fillId="2" borderId="1" xfId="0" applyFill="1" applyBorder="1" applyAlignment="1">
      <alignment horizontal="left" wrapText="1"/>
    </xf>
    <xf numFmtId="0" fontId="9" fillId="2" borderId="5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/>
    <xf numFmtId="172" fontId="5" fillId="2" borderId="0" xfId="0" applyNumberFormat="1" applyFont="1" applyFill="1" applyAlignment="1">
      <alignment wrapText="1"/>
    </xf>
    <xf numFmtId="172" fontId="5" fillId="2" borderId="7" xfId="0" applyNumberFormat="1" applyFont="1" applyFill="1" applyBorder="1" applyAlignment="1">
      <alignment wrapText="1"/>
    </xf>
    <xf numFmtId="172" fontId="5" fillId="2" borderId="7" xfId="0" applyNumberFormat="1" applyFont="1" applyFill="1" applyBorder="1" applyAlignment="1">
      <alignment horizontal="right" wrapText="1"/>
    </xf>
    <xf numFmtId="172" fontId="6" fillId="2" borderId="7" xfId="1" applyNumberFormat="1" applyFont="1" applyFill="1" applyBorder="1" applyAlignment="1">
      <alignment horizontal="right" wrapText="1"/>
    </xf>
    <xf numFmtId="172" fontId="6" fillId="2" borderId="7" xfId="1" applyNumberFormat="1" applyFont="1" applyFill="1" applyBorder="1" applyAlignment="1">
      <alignment horizontal="right" vertical="center"/>
    </xf>
    <xf numFmtId="172" fontId="4" fillId="2" borderId="7" xfId="1" applyNumberFormat="1" applyFont="1" applyFill="1" applyBorder="1" applyAlignment="1" applyProtection="1">
      <alignment horizontal="right"/>
    </xf>
    <xf numFmtId="172" fontId="5" fillId="2" borderId="7" xfId="1" applyNumberFormat="1" applyFont="1" applyFill="1" applyBorder="1" applyAlignment="1">
      <alignment horizontal="right"/>
    </xf>
    <xf numFmtId="172" fontId="6" fillId="2" borderId="7" xfId="1" applyNumberFormat="1" applyFont="1" applyFill="1" applyBorder="1" applyAlignment="1">
      <alignment horizontal="right" vertical="top" wrapText="1"/>
    </xf>
    <xf numFmtId="173" fontId="0" fillId="2" borderId="0" xfId="0" applyNumberFormat="1" applyFill="1"/>
    <xf numFmtId="173" fontId="0" fillId="2" borderId="0" xfId="0" applyNumberFormat="1" applyFill="1" applyAlignment="1">
      <alignment horizontal="right"/>
    </xf>
    <xf numFmtId="0" fontId="12" fillId="2" borderId="0" xfId="0" applyFont="1" applyFill="1" applyAlignment="1">
      <alignment wrapText="1"/>
    </xf>
    <xf numFmtId="0" fontId="0" fillId="3" borderId="0" xfId="0" applyFill="1"/>
    <xf numFmtId="0" fontId="17" fillId="2" borderId="0" xfId="0" applyFont="1" applyFill="1" applyAlignment="1">
      <alignment horizontal="left" wrapText="1"/>
    </xf>
    <xf numFmtId="0" fontId="18" fillId="4" borderId="0" xfId="0" applyFont="1" applyFill="1"/>
    <xf numFmtId="0" fontId="19" fillId="2" borderId="0" xfId="0" applyFont="1" applyFill="1" applyBorder="1" applyAlignment="1">
      <alignment horizontal="left" wrapText="1"/>
    </xf>
    <xf numFmtId="0" fontId="20" fillId="3" borderId="0" xfId="0" applyFont="1" applyFill="1"/>
    <xf numFmtId="0" fontId="0" fillId="2" borderId="0" xfId="0" applyFont="1" applyFill="1"/>
    <xf numFmtId="0" fontId="21" fillId="2" borderId="0" xfId="0" applyFont="1" applyFill="1" applyAlignment="1">
      <alignment horizontal="left" wrapText="1"/>
    </xf>
    <xf numFmtId="0" fontId="0" fillId="3" borderId="0" xfId="0" applyFont="1" applyFill="1"/>
    <xf numFmtId="0" fontId="0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22" fillId="2" borderId="0" xfId="0" applyFont="1" applyFill="1"/>
    <xf numFmtId="0" fontId="22" fillId="3" borderId="0" xfId="0" applyFont="1" applyFill="1"/>
    <xf numFmtId="0" fontId="22" fillId="2" borderId="0" xfId="0" applyFont="1" applyFill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21" fillId="2" borderId="0" xfId="0" applyFont="1" applyFill="1"/>
    <xf numFmtId="0" fontId="23" fillId="2" borderId="0" xfId="0" applyFont="1" applyFill="1" applyAlignment="1">
      <alignment horizontal="left" wrapText="1"/>
    </xf>
    <xf numFmtId="0" fontId="21" fillId="3" borderId="0" xfId="0" applyFont="1" applyFill="1"/>
    <xf numFmtId="0" fontId="24" fillId="2" borderId="0" xfId="0" applyFont="1" applyFill="1"/>
    <xf numFmtId="0" fontId="0" fillId="2" borderId="0" xfId="0" quotePrefix="1" applyFont="1" applyFill="1" applyAlignment="1">
      <alignment horizontal="left" wrapText="1" indent="1"/>
    </xf>
    <xf numFmtId="0" fontId="24" fillId="3" borderId="0" xfId="0" applyFont="1" applyFill="1"/>
    <xf numFmtId="0" fontId="0" fillId="3" borderId="0" xfId="0" applyFill="1" applyAlignment="1">
      <alignment wrapText="1"/>
    </xf>
    <xf numFmtId="0" fontId="25" fillId="2" borderId="0" xfId="0" applyFont="1" applyFill="1" applyAlignment="1">
      <alignment horizontal="right" wrapText="1"/>
    </xf>
    <xf numFmtId="0" fontId="27" fillId="2" borderId="0" xfId="0" applyFont="1" applyFill="1" applyAlignment="1">
      <alignment horizontal="right" wrapText="1"/>
    </xf>
    <xf numFmtId="0" fontId="28" fillId="2" borderId="0" xfId="0" applyFont="1" applyFill="1" applyAlignment="1">
      <alignment horizontal="right" wrapText="1"/>
    </xf>
    <xf numFmtId="0" fontId="29" fillId="2" borderId="0" xfId="0" applyFont="1" applyFill="1" applyAlignment="1">
      <alignment horizontal="right" wrapText="1"/>
    </xf>
    <xf numFmtId="0" fontId="30" fillId="2" borderId="0" xfId="0" applyFont="1" applyFill="1" applyAlignment="1">
      <alignment horizontal="right" wrapText="1"/>
    </xf>
    <xf numFmtId="0" fontId="31" fillId="2" borderId="0" xfId="0" applyFont="1" applyFill="1" applyAlignment="1">
      <alignment horizontal="right" wrapText="1"/>
    </xf>
    <xf numFmtId="0" fontId="22" fillId="2" borderId="9" xfId="0" quotePrefix="1" applyFont="1" applyFill="1" applyBorder="1" applyAlignment="1">
      <alignment horizontal="left" wrapText="1" indent="1"/>
    </xf>
    <xf numFmtId="0" fontId="25" fillId="2" borderId="9" xfId="0" applyFont="1" applyFill="1" applyBorder="1" applyAlignment="1">
      <alignment horizontal="right" wrapText="1"/>
    </xf>
    <xf numFmtId="0" fontId="0" fillId="3" borderId="9" xfId="0" applyFill="1" applyBorder="1"/>
    <xf numFmtId="0" fontId="16" fillId="5" borderId="8" xfId="0" applyFont="1" applyFill="1" applyBorder="1" applyAlignment="1">
      <alignment horizontal="left" wrapText="1"/>
    </xf>
    <xf numFmtId="0" fontId="26" fillId="5" borderId="8" xfId="0" applyFont="1" applyFill="1" applyBorder="1" applyAlignment="1">
      <alignment horizontal="right" wrapText="1"/>
    </xf>
    <xf numFmtId="0" fontId="15" fillId="5" borderId="8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0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 b="1" i="0" strike="noStrike">
                <a:solidFill>
                  <a:srgbClr val="000000"/>
                </a:solidFill>
                <a:latin typeface="Calibri"/>
                <a:cs typeface="Calibri"/>
              </a:rPr>
              <a:t>Mexico 2009| social protection </a:t>
            </a:r>
            <a:r>
              <a:rPr lang="fr-FR" sz="1400" b="0" i="0" strike="noStrike">
                <a:solidFill>
                  <a:srgbClr val="000000"/>
                </a:solidFill>
                <a:latin typeface="Calibri"/>
                <a:cs typeface="Calibri"/>
              </a:rPr>
              <a:t>(Encuesta Nacional de Empleo y Seguridad Social (ENESS))</a:t>
            </a:r>
          </a:p>
        </c:rich>
      </c:tx>
      <c:layout>
        <c:manualLayout>
          <c:xMode val="edge"/>
          <c:yMode val="edge"/>
          <c:x val="9.261186264308012E-2"/>
          <c:y val="3.137268555716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407908428720086"/>
          <c:y val="0.24149659863945577"/>
          <c:w val="0.36420395421436003"/>
          <c:h val="0.59523809523809523"/>
        </c:manualLayout>
      </c:layout>
      <c:radarChart>
        <c:radarStyle val="marker"/>
        <c:ser>
          <c:idx val="3"/>
          <c:order val="0"/>
          <c:tx>
            <c:strRef>
              <c:f>'Spider data SP'!$B$3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'Spider data SP'!$A$4:$A$32</c:f>
              <c:strCache>
                <c:ptCount val="26"/>
                <c:pt idx="0">
                  <c:v>Employed (as a pecentage of populaged aged 15+)</c:v>
                </c:pt>
                <c:pt idx="1">
                  <c:v>Wage/ paid employee worker (% employment 15+)</c:v>
                </c:pt>
                <c:pt idx="2">
                  <c:v>Written contract (percentage of employees 15+)</c:v>
                </c:pt>
                <c:pt idx="3">
                  <c:v>Permanent witten contract (percentage of employees 15+)</c:v>
                </c:pt>
                <c:pt idx="4">
                  <c:v>Contribution to social security scheme through employment (% population 15+)</c:v>
                </c:pt>
                <c:pt idx="5">
                  <c:v>EAP (15+)</c:v>
                </c:pt>
                <c:pt idx="6">
                  <c:v>Employed (15+)</c:v>
                </c:pt>
                <c:pt idx="7">
                  <c:v>Employee</c:v>
                </c:pt>
                <c:pt idx="8">
                  <c:v>Own account workers</c:v>
                </c:pt>
                <c:pt idx="9">
                  <c:v>Employer</c:v>
                </c:pt>
                <c:pt idx="10">
                  <c:v>Unpaid family workers</c:v>
                </c:pt>
                <c:pt idx="11">
                  <c:v>Health social protection coverage (all population / public and private), among which:</c:v>
                </c:pt>
                <c:pt idx="12">
                  <c:v>IMSS (excluding opportunidades)</c:v>
                </c:pt>
                <c:pt idx="13">
                  <c:v>ISSSTE</c:v>
                </c:pt>
                <c:pt idx="14">
                  <c:v>ISSSTE estatal (ISSSTEZAC, ISSEMYM, etc.)  </c:v>
                </c:pt>
                <c:pt idx="15">
                  <c:v>PEMEX, SEDENA, SEMAR o ISSFAM</c:v>
                </c:pt>
                <c:pt idx="16">
                  <c:v>Seguro popular</c:v>
                </c:pt>
                <c:pt idx="17">
                  <c:v>Private medical service provided by employer</c:v>
                </c:pt>
                <c:pt idx="18">
                  <c:v>Health insurance new generation</c:v>
                </c:pt>
                <c:pt idx="19">
                  <c:v>Formal employment (% total employed 15+)</c:v>
                </c:pt>
                <c:pt idx="20">
                  <c:v>Employee</c:v>
                </c:pt>
                <c:pt idx="21">
                  <c:v>Elderly (65+) receiving an old age age or survivors pension (legal retirement age), among which</c:v>
                </c:pt>
                <c:pt idx="22">
                  <c:v>IMSS (excluding opportunidades)</c:v>
                </c:pt>
                <c:pt idx="23">
                  <c:v>ISSSTE</c:v>
                </c:pt>
                <c:pt idx="24">
                  <c:v>PEMEX, SEDENA, SEMAR o ISSFAM</c:v>
                </c:pt>
                <c:pt idx="25">
                  <c:v>Private plan</c:v>
                </c:pt>
              </c:strCache>
            </c:strRef>
          </c:cat>
          <c:val>
            <c:numRef>
              <c:f>'Spider data SP'!$B$4:$B$32</c:f>
              <c:numCache>
                <c:formatCode>General</c:formatCode>
                <c:ptCount val="26"/>
                <c:pt idx="0">
                  <c:v>50.8</c:v>
                </c:pt>
                <c:pt idx="1">
                  <c:v>65.900000000000006</c:v>
                </c:pt>
                <c:pt idx="2">
                  <c:v>53.7</c:v>
                </c:pt>
                <c:pt idx="3">
                  <c:v>43.8</c:v>
                </c:pt>
                <c:pt idx="4">
                  <c:v>20.3</c:v>
                </c:pt>
                <c:pt idx="5">
                  <c:v>35.299999999999997</c:v>
                </c:pt>
                <c:pt idx="6">
                  <c:v>38.1</c:v>
                </c:pt>
                <c:pt idx="7">
                  <c:v>52.3</c:v>
                </c:pt>
                <c:pt idx="8">
                  <c:v>2.1</c:v>
                </c:pt>
                <c:pt idx="9">
                  <c:v>8.9</c:v>
                </c:pt>
                <c:pt idx="10">
                  <c:v>0.9</c:v>
                </c:pt>
                <c:pt idx="11">
                  <c:v>59.5</c:v>
                </c:pt>
                <c:pt idx="12">
                  <c:v>32.299999999999997</c:v>
                </c:pt>
                <c:pt idx="13">
                  <c:v>6.3</c:v>
                </c:pt>
                <c:pt idx="14">
                  <c:v>1.7</c:v>
                </c:pt>
                <c:pt idx="15">
                  <c:v>1.1000000000000001</c:v>
                </c:pt>
                <c:pt idx="16">
                  <c:v>17.8</c:v>
                </c:pt>
                <c:pt idx="17">
                  <c:v>0.8</c:v>
                </c:pt>
                <c:pt idx="18">
                  <c:v>0.3</c:v>
                </c:pt>
                <c:pt idx="19">
                  <c:v>29.3</c:v>
                </c:pt>
                <c:pt idx="20">
                  <c:v>42.9</c:v>
                </c:pt>
                <c:pt idx="21" formatCode="0.0">
                  <c:v>24.8</c:v>
                </c:pt>
                <c:pt idx="22" formatCode="0.0">
                  <c:v>21.1</c:v>
                </c:pt>
                <c:pt idx="23" formatCode="0.0">
                  <c:v>4.0999999999999996</c:v>
                </c:pt>
                <c:pt idx="24" formatCode="0.0">
                  <c:v>0.8</c:v>
                </c:pt>
                <c:pt idx="25" formatCode="0.0">
                  <c:v>0.1</c:v>
                </c:pt>
              </c:numCache>
            </c:numRef>
          </c:val>
        </c:ser>
        <c:ser>
          <c:idx val="6"/>
          <c:order val="1"/>
          <c:tx>
            <c:strRef>
              <c:f>'Spider data SP'!$C$3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'Spider data SP'!$A$4:$A$32</c:f>
              <c:strCache>
                <c:ptCount val="26"/>
                <c:pt idx="0">
                  <c:v>Employed (as a pecentage of populaged aged 15+)</c:v>
                </c:pt>
                <c:pt idx="1">
                  <c:v>Wage/ paid employee worker (% employment 15+)</c:v>
                </c:pt>
                <c:pt idx="2">
                  <c:v>Written contract (percentage of employees 15+)</c:v>
                </c:pt>
                <c:pt idx="3">
                  <c:v>Permanent witten contract (percentage of employees 15+)</c:v>
                </c:pt>
                <c:pt idx="4">
                  <c:v>Contribution to social security scheme through employment (% population 15+)</c:v>
                </c:pt>
                <c:pt idx="5">
                  <c:v>EAP (15+)</c:v>
                </c:pt>
                <c:pt idx="6">
                  <c:v>Employed (15+)</c:v>
                </c:pt>
                <c:pt idx="7">
                  <c:v>Employee</c:v>
                </c:pt>
                <c:pt idx="8">
                  <c:v>Own account workers</c:v>
                </c:pt>
                <c:pt idx="9">
                  <c:v>Employer</c:v>
                </c:pt>
                <c:pt idx="10">
                  <c:v>Unpaid family workers</c:v>
                </c:pt>
                <c:pt idx="11">
                  <c:v>Health social protection coverage (all population / public and private), among which:</c:v>
                </c:pt>
                <c:pt idx="12">
                  <c:v>IMSS (excluding opportunidades)</c:v>
                </c:pt>
                <c:pt idx="13">
                  <c:v>ISSSTE</c:v>
                </c:pt>
                <c:pt idx="14">
                  <c:v>ISSSTE estatal (ISSSTEZAC, ISSEMYM, etc.)  </c:v>
                </c:pt>
                <c:pt idx="15">
                  <c:v>PEMEX, SEDENA, SEMAR o ISSFAM</c:v>
                </c:pt>
                <c:pt idx="16">
                  <c:v>Seguro popular</c:v>
                </c:pt>
                <c:pt idx="17">
                  <c:v>Private medical service provided by employer</c:v>
                </c:pt>
                <c:pt idx="18">
                  <c:v>Health insurance new generation</c:v>
                </c:pt>
                <c:pt idx="19">
                  <c:v>Formal employment (% total employed 15+)</c:v>
                </c:pt>
                <c:pt idx="20">
                  <c:v>Employee</c:v>
                </c:pt>
                <c:pt idx="21">
                  <c:v>Elderly (65+) receiving an old age age or survivors pension (legal retirement age), among which</c:v>
                </c:pt>
                <c:pt idx="22">
                  <c:v>IMSS (excluding opportunidades)</c:v>
                </c:pt>
                <c:pt idx="23">
                  <c:v>ISSSTE</c:v>
                </c:pt>
                <c:pt idx="24">
                  <c:v>PEMEX, SEDENA, SEMAR o ISSFAM</c:v>
                </c:pt>
                <c:pt idx="25">
                  <c:v>Private plan</c:v>
                </c:pt>
              </c:strCache>
            </c:strRef>
          </c:cat>
          <c:val>
            <c:numRef>
              <c:f>'Spider data SP'!$C$4:$C$32</c:f>
              <c:numCache>
                <c:formatCode>General</c:formatCode>
                <c:ptCount val="26"/>
                <c:pt idx="0">
                  <c:v>36.700000000000003</c:v>
                </c:pt>
                <c:pt idx="1">
                  <c:v>65.2</c:v>
                </c:pt>
                <c:pt idx="2">
                  <c:v>57.5</c:v>
                </c:pt>
                <c:pt idx="3">
                  <c:v>47.3</c:v>
                </c:pt>
                <c:pt idx="4">
                  <c:v>14.8</c:v>
                </c:pt>
                <c:pt idx="5">
                  <c:v>36.1</c:v>
                </c:pt>
                <c:pt idx="6">
                  <c:v>38.799999999999997</c:v>
                </c:pt>
                <c:pt idx="7">
                  <c:v>54.6</c:v>
                </c:pt>
                <c:pt idx="8">
                  <c:v>1.3</c:v>
                </c:pt>
                <c:pt idx="9">
                  <c:v>6</c:v>
                </c:pt>
                <c:pt idx="10">
                  <c:v>1.1000000000000001</c:v>
                </c:pt>
                <c:pt idx="11">
                  <c:v>61</c:v>
                </c:pt>
                <c:pt idx="12">
                  <c:v>32.4</c:v>
                </c:pt>
                <c:pt idx="13">
                  <c:v>6.8</c:v>
                </c:pt>
                <c:pt idx="14">
                  <c:v>1.8</c:v>
                </c:pt>
                <c:pt idx="15">
                  <c:v>1.2</c:v>
                </c:pt>
                <c:pt idx="16">
                  <c:v>18.8</c:v>
                </c:pt>
                <c:pt idx="17">
                  <c:v>0.8</c:v>
                </c:pt>
                <c:pt idx="18">
                  <c:v>0.4</c:v>
                </c:pt>
                <c:pt idx="19">
                  <c:v>31.1</c:v>
                </c:pt>
                <c:pt idx="20">
                  <c:v>46.1</c:v>
                </c:pt>
                <c:pt idx="21" formatCode="0.0">
                  <c:v>17.600000000000001</c:v>
                </c:pt>
                <c:pt idx="22" formatCode="0.0">
                  <c:v>14.2</c:v>
                </c:pt>
                <c:pt idx="23" formatCode="0.0">
                  <c:v>3.3</c:v>
                </c:pt>
                <c:pt idx="24" formatCode="0.0">
                  <c:v>0.5</c:v>
                </c:pt>
                <c:pt idx="25" formatCode="0.0">
                  <c:v>0.1</c:v>
                </c:pt>
              </c:numCache>
            </c:numRef>
          </c:val>
        </c:ser>
        <c:ser>
          <c:idx val="5"/>
          <c:order val="2"/>
          <c:tx>
            <c:strRef>
              <c:f>'Spider data SP'!$E$3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'Spider data SP'!$A$4:$A$32</c:f>
              <c:strCache>
                <c:ptCount val="26"/>
                <c:pt idx="0">
                  <c:v>Employed (as a pecentage of populaged aged 15+)</c:v>
                </c:pt>
                <c:pt idx="1">
                  <c:v>Wage/ paid employee worker (% employment 15+)</c:v>
                </c:pt>
                <c:pt idx="2">
                  <c:v>Written contract (percentage of employees 15+)</c:v>
                </c:pt>
                <c:pt idx="3">
                  <c:v>Permanent witten contract (percentage of employees 15+)</c:v>
                </c:pt>
                <c:pt idx="4">
                  <c:v>Contribution to social security scheme through employment (% population 15+)</c:v>
                </c:pt>
                <c:pt idx="5">
                  <c:v>EAP (15+)</c:v>
                </c:pt>
                <c:pt idx="6">
                  <c:v>Employed (15+)</c:v>
                </c:pt>
                <c:pt idx="7">
                  <c:v>Employee</c:v>
                </c:pt>
                <c:pt idx="8">
                  <c:v>Own account workers</c:v>
                </c:pt>
                <c:pt idx="9">
                  <c:v>Employer</c:v>
                </c:pt>
                <c:pt idx="10">
                  <c:v>Unpaid family workers</c:v>
                </c:pt>
                <c:pt idx="11">
                  <c:v>Health social protection coverage (all population / public and private), among which:</c:v>
                </c:pt>
                <c:pt idx="12">
                  <c:v>IMSS (excluding opportunidades)</c:v>
                </c:pt>
                <c:pt idx="13">
                  <c:v>ISSSTE</c:v>
                </c:pt>
                <c:pt idx="14">
                  <c:v>ISSSTE estatal (ISSSTEZAC, ISSEMYM, etc.)  </c:v>
                </c:pt>
                <c:pt idx="15">
                  <c:v>PEMEX, SEDENA, SEMAR o ISSFAM</c:v>
                </c:pt>
                <c:pt idx="16">
                  <c:v>Seguro popular</c:v>
                </c:pt>
                <c:pt idx="17">
                  <c:v>Private medical service provided by employer</c:v>
                </c:pt>
                <c:pt idx="18">
                  <c:v>Health insurance new generation</c:v>
                </c:pt>
                <c:pt idx="19">
                  <c:v>Formal employment (% total employed 15+)</c:v>
                </c:pt>
                <c:pt idx="20">
                  <c:v>Employee</c:v>
                </c:pt>
                <c:pt idx="21">
                  <c:v>Elderly (65+) receiving an old age age or survivors pension (legal retirement age), among which</c:v>
                </c:pt>
                <c:pt idx="22">
                  <c:v>IMSS (excluding opportunidades)</c:v>
                </c:pt>
                <c:pt idx="23">
                  <c:v>ISSSTE</c:v>
                </c:pt>
                <c:pt idx="24">
                  <c:v>PEMEX, SEDENA, SEMAR o ISSFAM</c:v>
                </c:pt>
                <c:pt idx="25">
                  <c:v>Private plan</c:v>
                </c:pt>
              </c:strCache>
            </c:strRef>
          </c:cat>
          <c:val>
            <c:numRef>
              <c:f>'Spider data SP'!$E$4:$E$32</c:f>
              <c:numCache>
                <c:formatCode>General</c:formatCode>
                <c:ptCount val="26"/>
                <c:pt idx="0">
                  <c:v>47.9</c:v>
                </c:pt>
                <c:pt idx="1">
                  <c:v>59.6</c:v>
                </c:pt>
                <c:pt idx="2">
                  <c:v>43.2</c:v>
                </c:pt>
                <c:pt idx="3">
                  <c:v>34.700000000000003</c:v>
                </c:pt>
                <c:pt idx="4">
                  <c:v>15</c:v>
                </c:pt>
                <c:pt idx="5">
                  <c:v>26.2</c:v>
                </c:pt>
                <c:pt idx="6">
                  <c:v>29.2</c:v>
                </c:pt>
                <c:pt idx="7">
                  <c:v>42.6</c:v>
                </c:pt>
                <c:pt idx="8">
                  <c:v>1.9</c:v>
                </c:pt>
                <c:pt idx="9">
                  <c:v>7.9</c:v>
                </c:pt>
                <c:pt idx="10">
                  <c:v>0.7</c:v>
                </c:pt>
                <c:pt idx="11">
                  <c:v>57</c:v>
                </c:pt>
                <c:pt idx="12">
                  <c:v>23.4</c:v>
                </c:pt>
                <c:pt idx="13">
                  <c:v>5.2</c:v>
                </c:pt>
                <c:pt idx="14">
                  <c:v>1.2</c:v>
                </c:pt>
                <c:pt idx="15">
                  <c:v>1.2</c:v>
                </c:pt>
                <c:pt idx="16">
                  <c:v>26.3</c:v>
                </c:pt>
                <c:pt idx="17">
                  <c:v>0.5</c:v>
                </c:pt>
                <c:pt idx="18">
                  <c:v>0.4</c:v>
                </c:pt>
                <c:pt idx="19">
                  <c:v>21.7</c:v>
                </c:pt>
                <c:pt idx="20">
                  <c:v>34.700000000000003</c:v>
                </c:pt>
                <c:pt idx="21" formatCode="0.0">
                  <c:v>16.600000000000001</c:v>
                </c:pt>
                <c:pt idx="22" formatCode="0.0">
                  <c:v>14.2</c:v>
                </c:pt>
                <c:pt idx="23" formatCode="0.0">
                  <c:v>2.8</c:v>
                </c:pt>
                <c:pt idx="24" formatCode="0.0">
                  <c:v>0.6</c:v>
                </c:pt>
                <c:pt idx="25" formatCode="0.0">
                  <c:v>0</c:v>
                </c:pt>
              </c:numCache>
            </c:numRef>
          </c:val>
        </c:ser>
        <c:ser>
          <c:idx val="0"/>
          <c:order val="3"/>
          <c:tx>
            <c:strRef>
              <c:f>'Spider data SP'!$G$3</c:f>
              <c:strCache>
                <c:ptCount val="1"/>
                <c:pt idx="0">
                  <c:v>Rural female</c:v>
                </c:pt>
              </c:strCache>
            </c:strRef>
          </c:tx>
          <c:marker>
            <c:symbol val="none"/>
          </c:marker>
          <c:cat>
            <c:strRef>
              <c:f>'Spider data SP'!$A$4:$A$32</c:f>
              <c:strCache>
                <c:ptCount val="26"/>
                <c:pt idx="0">
                  <c:v>Employed (as a pecentage of populaged aged 15+)</c:v>
                </c:pt>
                <c:pt idx="1">
                  <c:v>Wage/ paid employee worker (% employment 15+)</c:v>
                </c:pt>
                <c:pt idx="2">
                  <c:v>Written contract (percentage of employees 15+)</c:v>
                </c:pt>
                <c:pt idx="3">
                  <c:v>Permanent witten contract (percentage of employees 15+)</c:v>
                </c:pt>
                <c:pt idx="4">
                  <c:v>Contribution to social security scheme through employment (% population 15+)</c:v>
                </c:pt>
                <c:pt idx="5">
                  <c:v>EAP (15+)</c:v>
                </c:pt>
                <c:pt idx="6">
                  <c:v>Employed (15+)</c:v>
                </c:pt>
                <c:pt idx="7">
                  <c:v>Employee</c:v>
                </c:pt>
                <c:pt idx="8">
                  <c:v>Own account workers</c:v>
                </c:pt>
                <c:pt idx="9">
                  <c:v>Employer</c:v>
                </c:pt>
                <c:pt idx="10">
                  <c:v>Unpaid family workers</c:v>
                </c:pt>
                <c:pt idx="11">
                  <c:v>Health social protection coverage (all population / public and private), among which:</c:v>
                </c:pt>
                <c:pt idx="12">
                  <c:v>IMSS (excluding opportunidades)</c:v>
                </c:pt>
                <c:pt idx="13">
                  <c:v>ISSSTE</c:v>
                </c:pt>
                <c:pt idx="14">
                  <c:v>ISSSTE estatal (ISSSTEZAC, ISSEMYM, etc.)  </c:v>
                </c:pt>
                <c:pt idx="15">
                  <c:v>PEMEX, SEDENA, SEMAR o ISSFAM</c:v>
                </c:pt>
                <c:pt idx="16">
                  <c:v>Seguro popular</c:v>
                </c:pt>
                <c:pt idx="17">
                  <c:v>Private medical service provided by employer</c:v>
                </c:pt>
                <c:pt idx="18">
                  <c:v>Health insurance new generation</c:v>
                </c:pt>
                <c:pt idx="19">
                  <c:v>Formal employment (% total employed 15+)</c:v>
                </c:pt>
                <c:pt idx="20">
                  <c:v>Employee</c:v>
                </c:pt>
                <c:pt idx="21">
                  <c:v>Elderly (65+) receiving an old age age or survivors pension (legal retirement age), among which</c:v>
                </c:pt>
                <c:pt idx="22">
                  <c:v>IMSS (excluding opportunidades)</c:v>
                </c:pt>
                <c:pt idx="23">
                  <c:v>ISSSTE</c:v>
                </c:pt>
                <c:pt idx="24">
                  <c:v>PEMEX, SEDENA, SEMAR o ISSFAM</c:v>
                </c:pt>
                <c:pt idx="25">
                  <c:v>Private plan</c:v>
                </c:pt>
              </c:strCache>
            </c:strRef>
          </c:cat>
          <c:val>
            <c:numRef>
              <c:f>'Spider data SP'!$G$4:$G$32</c:f>
              <c:numCache>
                <c:formatCode>General</c:formatCode>
                <c:ptCount val="26"/>
                <c:pt idx="0">
                  <c:v>32.6</c:v>
                </c:pt>
                <c:pt idx="1">
                  <c:v>57.9</c:v>
                </c:pt>
                <c:pt idx="2">
                  <c:v>48.7</c:v>
                </c:pt>
                <c:pt idx="3">
                  <c:v>39.799999999999997</c:v>
                </c:pt>
                <c:pt idx="4">
                  <c:v>10.4</c:v>
                </c:pt>
                <c:pt idx="5">
                  <c:v>27.2</c:v>
                </c:pt>
                <c:pt idx="6">
                  <c:v>30.2</c:v>
                </c:pt>
                <c:pt idx="7">
                  <c:v>46.2</c:v>
                </c:pt>
                <c:pt idx="8">
                  <c:v>0.9</c:v>
                </c:pt>
                <c:pt idx="9">
                  <c:v>6</c:v>
                </c:pt>
                <c:pt idx="10">
                  <c:v>0.9</c:v>
                </c:pt>
                <c:pt idx="11">
                  <c:v>58.6</c:v>
                </c:pt>
                <c:pt idx="12">
                  <c:v>23.3</c:v>
                </c:pt>
                <c:pt idx="13">
                  <c:v>5.6</c:v>
                </c:pt>
                <c:pt idx="14">
                  <c:v>1.2</c:v>
                </c:pt>
                <c:pt idx="15">
                  <c:v>1.1000000000000001</c:v>
                </c:pt>
                <c:pt idx="16">
                  <c:v>27.6</c:v>
                </c:pt>
                <c:pt idx="17">
                  <c:v>0.4</c:v>
                </c:pt>
                <c:pt idx="18">
                  <c:v>0.4</c:v>
                </c:pt>
                <c:pt idx="19">
                  <c:v>23.9</c:v>
                </c:pt>
                <c:pt idx="20">
                  <c:v>39.4</c:v>
                </c:pt>
                <c:pt idx="21" formatCode="0.0">
                  <c:v>11.5</c:v>
                </c:pt>
                <c:pt idx="22" formatCode="0.0">
                  <c:v>9.5</c:v>
                </c:pt>
                <c:pt idx="23" formatCode="0.0">
                  <c:v>2</c:v>
                </c:pt>
                <c:pt idx="24" formatCode="0.0">
                  <c:v>0.4</c:v>
                </c:pt>
                <c:pt idx="25" formatCode="0.0">
                  <c:v>0</c:v>
                </c:pt>
              </c:numCache>
            </c:numRef>
          </c:val>
        </c:ser>
        <c:ser>
          <c:idx val="4"/>
          <c:order val="4"/>
          <c:tx>
            <c:strRef>
              <c:f>'Spider data SP'!$K$3</c:f>
              <c:strCache>
                <c:ptCount val="1"/>
                <c:pt idx="0">
                  <c:v>Rural female agriculture</c:v>
                </c:pt>
              </c:strCache>
            </c:strRef>
          </c:tx>
          <c:marker>
            <c:symbol val="none"/>
          </c:marker>
          <c:cat>
            <c:strRef>
              <c:f>'Spider data SP'!$A$4:$A$32</c:f>
              <c:strCache>
                <c:ptCount val="26"/>
                <c:pt idx="0">
                  <c:v>Employed (as a pecentage of populaged aged 15+)</c:v>
                </c:pt>
                <c:pt idx="1">
                  <c:v>Wage/ paid employee worker (% employment 15+)</c:v>
                </c:pt>
                <c:pt idx="2">
                  <c:v>Written contract (percentage of employees 15+)</c:v>
                </c:pt>
                <c:pt idx="3">
                  <c:v>Permanent witten contract (percentage of employees 15+)</c:v>
                </c:pt>
                <c:pt idx="4">
                  <c:v>Contribution to social security scheme through employment (% population 15+)</c:v>
                </c:pt>
                <c:pt idx="5">
                  <c:v>EAP (15+)</c:v>
                </c:pt>
                <c:pt idx="6">
                  <c:v>Employed (15+)</c:v>
                </c:pt>
                <c:pt idx="7">
                  <c:v>Employee</c:v>
                </c:pt>
                <c:pt idx="8">
                  <c:v>Own account workers</c:v>
                </c:pt>
                <c:pt idx="9">
                  <c:v>Employer</c:v>
                </c:pt>
                <c:pt idx="10">
                  <c:v>Unpaid family workers</c:v>
                </c:pt>
                <c:pt idx="11">
                  <c:v>Health social protection coverage (all population / public and private), among which:</c:v>
                </c:pt>
                <c:pt idx="12">
                  <c:v>IMSS (excluding opportunidades)</c:v>
                </c:pt>
                <c:pt idx="13">
                  <c:v>ISSSTE</c:v>
                </c:pt>
                <c:pt idx="14">
                  <c:v>ISSSTE estatal (ISSSTEZAC, ISSEMYM, etc.)  </c:v>
                </c:pt>
                <c:pt idx="15">
                  <c:v>PEMEX, SEDENA, SEMAR o ISSFAM</c:v>
                </c:pt>
                <c:pt idx="16">
                  <c:v>Seguro popular</c:v>
                </c:pt>
                <c:pt idx="17">
                  <c:v>Private medical service provided by employer</c:v>
                </c:pt>
                <c:pt idx="18">
                  <c:v>Health insurance new generation</c:v>
                </c:pt>
                <c:pt idx="19">
                  <c:v>Formal employment (% total employed 15+)</c:v>
                </c:pt>
                <c:pt idx="20">
                  <c:v>Employee</c:v>
                </c:pt>
                <c:pt idx="21">
                  <c:v>Elderly (65+) receiving an old age age or survivors pension (legal retirement age), among which</c:v>
                </c:pt>
                <c:pt idx="22">
                  <c:v>IMSS (excluding opportunidades)</c:v>
                </c:pt>
                <c:pt idx="23">
                  <c:v>ISSSTE</c:v>
                </c:pt>
                <c:pt idx="24">
                  <c:v>PEMEX, SEDENA, SEMAR o ISSFAM</c:v>
                </c:pt>
                <c:pt idx="25">
                  <c:v>Private plan</c:v>
                </c:pt>
              </c:strCache>
            </c:strRef>
          </c:cat>
          <c:val>
            <c:numRef>
              <c:f>'Spider data SP'!$K$4:$K$32</c:f>
              <c:numCache>
                <c:formatCode>General</c:formatCode>
                <c:ptCount val="26"/>
                <c:pt idx="1">
                  <c:v>28.8</c:v>
                </c:pt>
                <c:pt idx="2">
                  <c:v>21.299999999999997</c:v>
                </c:pt>
                <c:pt idx="3">
                  <c:v>11.6</c:v>
                </c:pt>
                <c:pt idx="4">
                  <c:v>7.9</c:v>
                </c:pt>
                <c:pt idx="5">
                  <c:v>7.9</c:v>
                </c:pt>
                <c:pt idx="6">
                  <c:v>9.3000000000000007</c:v>
                </c:pt>
                <c:pt idx="7">
                  <c:v>24.6</c:v>
                </c:pt>
                <c:pt idx="8">
                  <c:v>0.1</c:v>
                </c:pt>
                <c:pt idx="9">
                  <c:v>26.1</c:v>
                </c:pt>
                <c:pt idx="10">
                  <c:v>0.2</c:v>
                </c:pt>
                <c:pt idx="11">
                  <c:v>42.4</c:v>
                </c:pt>
                <c:pt idx="12">
                  <c:v>10.6</c:v>
                </c:pt>
                <c:pt idx="13">
                  <c:v>0.5</c:v>
                </c:pt>
                <c:pt idx="14">
                  <c:v>0.2</c:v>
                </c:pt>
                <c:pt idx="15">
                  <c:v>0.1</c:v>
                </c:pt>
                <c:pt idx="16">
                  <c:v>31.3</c:v>
                </c:pt>
                <c:pt idx="17">
                  <c:v>0</c:v>
                </c:pt>
                <c:pt idx="18">
                  <c:v>0.1</c:v>
                </c:pt>
                <c:pt idx="19">
                  <c:v>3.6</c:v>
                </c:pt>
                <c:pt idx="20">
                  <c:v>12</c:v>
                </c:pt>
              </c:numCache>
            </c:numRef>
          </c:val>
        </c:ser>
        <c:ser>
          <c:idx val="2"/>
          <c:order val="5"/>
          <c:tx>
            <c:strRef>
              <c:f>'Spider data SP'!$J$3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strRef>
              <c:f>'Spider data SP'!$A$4:$A$32</c:f>
              <c:strCache>
                <c:ptCount val="26"/>
                <c:pt idx="0">
                  <c:v>Employed (as a pecentage of populaged aged 15+)</c:v>
                </c:pt>
                <c:pt idx="1">
                  <c:v>Wage/ paid employee worker (% employment 15+)</c:v>
                </c:pt>
                <c:pt idx="2">
                  <c:v>Written contract (percentage of employees 15+)</c:v>
                </c:pt>
                <c:pt idx="3">
                  <c:v>Permanent witten contract (percentage of employees 15+)</c:v>
                </c:pt>
                <c:pt idx="4">
                  <c:v>Contribution to social security scheme through employment (% population 15+)</c:v>
                </c:pt>
                <c:pt idx="5">
                  <c:v>EAP (15+)</c:v>
                </c:pt>
                <c:pt idx="6">
                  <c:v>Employed (15+)</c:v>
                </c:pt>
                <c:pt idx="7">
                  <c:v>Employee</c:v>
                </c:pt>
                <c:pt idx="8">
                  <c:v>Own account workers</c:v>
                </c:pt>
                <c:pt idx="9">
                  <c:v>Employer</c:v>
                </c:pt>
                <c:pt idx="10">
                  <c:v>Unpaid family workers</c:v>
                </c:pt>
                <c:pt idx="11">
                  <c:v>Health social protection coverage (all population / public and private), among which:</c:v>
                </c:pt>
                <c:pt idx="12">
                  <c:v>IMSS (excluding opportunidades)</c:v>
                </c:pt>
                <c:pt idx="13">
                  <c:v>ISSSTE</c:v>
                </c:pt>
                <c:pt idx="14">
                  <c:v>ISSSTE estatal (ISSSTEZAC, ISSEMYM, etc.)  </c:v>
                </c:pt>
                <c:pt idx="15">
                  <c:v>PEMEX, SEDENA, SEMAR o ISSFAM</c:v>
                </c:pt>
                <c:pt idx="16">
                  <c:v>Seguro popular</c:v>
                </c:pt>
                <c:pt idx="17">
                  <c:v>Private medical service provided by employer</c:v>
                </c:pt>
                <c:pt idx="18">
                  <c:v>Health insurance new generation</c:v>
                </c:pt>
                <c:pt idx="19">
                  <c:v>Formal employment (% total employed 15+)</c:v>
                </c:pt>
                <c:pt idx="20">
                  <c:v>Employee</c:v>
                </c:pt>
                <c:pt idx="21">
                  <c:v>Elderly (65+) receiving an old age age or survivors pension (legal retirement age), among which</c:v>
                </c:pt>
                <c:pt idx="22">
                  <c:v>IMSS (excluding opportunidades)</c:v>
                </c:pt>
                <c:pt idx="23">
                  <c:v>ISSSTE</c:v>
                </c:pt>
                <c:pt idx="24">
                  <c:v>PEMEX, SEDENA, SEMAR o ISSFAM</c:v>
                </c:pt>
                <c:pt idx="25">
                  <c:v>Private plan</c:v>
                </c:pt>
              </c:strCache>
            </c:strRef>
          </c:cat>
          <c:val>
            <c:numRef>
              <c:f>'Spider data SP'!$J$4:$J$32</c:f>
              <c:numCache>
                <c:formatCode>General</c:formatCode>
                <c:ptCount val="26"/>
                <c:pt idx="0">
                  <c:v>68.400000000000006</c:v>
                </c:pt>
                <c:pt idx="1">
                  <c:v>73.900000000000006</c:v>
                </c:pt>
                <c:pt idx="2">
                  <c:v>63</c:v>
                </c:pt>
                <c:pt idx="3">
                  <c:v>51.8</c:v>
                </c:pt>
                <c:pt idx="4">
                  <c:v>34.299999999999997</c:v>
                </c:pt>
                <c:pt idx="5">
                  <c:v>46.7</c:v>
                </c:pt>
                <c:pt idx="6">
                  <c:v>48.1</c:v>
                </c:pt>
                <c:pt idx="7">
                  <c:v>61.8</c:v>
                </c:pt>
                <c:pt idx="8">
                  <c:v>2.7</c:v>
                </c:pt>
                <c:pt idx="9">
                  <c:v>11</c:v>
                </c:pt>
                <c:pt idx="10">
                  <c:v>1.7</c:v>
                </c:pt>
                <c:pt idx="11">
                  <c:v>61.2</c:v>
                </c:pt>
                <c:pt idx="12">
                  <c:v>43.8</c:v>
                </c:pt>
                <c:pt idx="13">
                  <c:v>7</c:v>
                </c:pt>
                <c:pt idx="14">
                  <c:v>2.1</c:v>
                </c:pt>
                <c:pt idx="15">
                  <c:v>1.1000000000000001</c:v>
                </c:pt>
                <c:pt idx="16">
                  <c:v>6.1</c:v>
                </c:pt>
                <c:pt idx="17">
                  <c:v>1.2</c:v>
                </c:pt>
                <c:pt idx="18">
                  <c:v>0.2</c:v>
                </c:pt>
                <c:pt idx="19">
                  <c:v>37.200000000000003</c:v>
                </c:pt>
                <c:pt idx="20">
                  <c:v>49.7</c:v>
                </c:pt>
                <c:pt idx="21" formatCode="0.0">
                  <c:v>50.4</c:v>
                </c:pt>
                <c:pt idx="22" formatCode="0.0">
                  <c:v>44.5</c:v>
                </c:pt>
                <c:pt idx="23" formatCode="0.0">
                  <c:v>7.3</c:v>
                </c:pt>
                <c:pt idx="24" formatCode="0.0">
                  <c:v>1.5</c:v>
                </c:pt>
                <c:pt idx="25" formatCode="0.0">
                  <c:v>0.3</c:v>
                </c:pt>
              </c:numCache>
            </c:numRef>
          </c:val>
        </c:ser>
        <c:ser>
          <c:idx val="1"/>
          <c:order val="6"/>
          <c:tx>
            <c:strRef>
              <c:f>'Spider data SP'!$L$3</c:f>
              <c:strCache>
                <c:ptCount val="1"/>
                <c:pt idx="0">
                  <c:v>Rural female non agriculture</c:v>
                </c:pt>
              </c:strCache>
            </c:strRef>
          </c:tx>
          <c:marker>
            <c:symbol val="none"/>
          </c:marker>
          <c:cat>
            <c:strRef>
              <c:f>'Spider data SP'!$A$4:$A$32</c:f>
              <c:strCache>
                <c:ptCount val="26"/>
                <c:pt idx="0">
                  <c:v>Employed (as a pecentage of populaged aged 15+)</c:v>
                </c:pt>
                <c:pt idx="1">
                  <c:v>Wage/ paid employee worker (% employment 15+)</c:v>
                </c:pt>
                <c:pt idx="2">
                  <c:v>Written contract (percentage of employees 15+)</c:v>
                </c:pt>
                <c:pt idx="3">
                  <c:v>Permanent witten contract (percentage of employees 15+)</c:v>
                </c:pt>
                <c:pt idx="4">
                  <c:v>Contribution to social security scheme through employment (% population 15+)</c:v>
                </c:pt>
                <c:pt idx="5">
                  <c:v>EAP (15+)</c:v>
                </c:pt>
                <c:pt idx="6">
                  <c:v>Employed (15+)</c:v>
                </c:pt>
                <c:pt idx="7">
                  <c:v>Employee</c:v>
                </c:pt>
                <c:pt idx="8">
                  <c:v>Own account workers</c:v>
                </c:pt>
                <c:pt idx="9">
                  <c:v>Employer</c:v>
                </c:pt>
                <c:pt idx="10">
                  <c:v>Unpaid family workers</c:v>
                </c:pt>
                <c:pt idx="11">
                  <c:v>Health social protection coverage (all population / public and private), among which:</c:v>
                </c:pt>
                <c:pt idx="12">
                  <c:v>IMSS (excluding opportunidades)</c:v>
                </c:pt>
                <c:pt idx="13">
                  <c:v>ISSSTE</c:v>
                </c:pt>
                <c:pt idx="14">
                  <c:v>ISSSTE estatal (ISSSTEZAC, ISSEMYM, etc.)  </c:v>
                </c:pt>
                <c:pt idx="15">
                  <c:v>PEMEX, SEDENA, SEMAR o ISSFAM</c:v>
                </c:pt>
                <c:pt idx="16">
                  <c:v>Seguro popular</c:v>
                </c:pt>
                <c:pt idx="17">
                  <c:v>Private medical service provided by employer</c:v>
                </c:pt>
                <c:pt idx="18">
                  <c:v>Health insurance new generation</c:v>
                </c:pt>
                <c:pt idx="19">
                  <c:v>Formal employment (% total employed 15+)</c:v>
                </c:pt>
                <c:pt idx="20">
                  <c:v>Employee</c:v>
                </c:pt>
                <c:pt idx="21">
                  <c:v>Elderly (65+) receiving an old age age or survivors pension (legal retirement age), among which</c:v>
                </c:pt>
                <c:pt idx="22">
                  <c:v>IMSS (excluding opportunidades)</c:v>
                </c:pt>
                <c:pt idx="23">
                  <c:v>ISSSTE</c:v>
                </c:pt>
                <c:pt idx="24">
                  <c:v>PEMEX, SEDENA, SEMAR o ISSFAM</c:v>
                </c:pt>
                <c:pt idx="25">
                  <c:v>Private plan</c:v>
                </c:pt>
              </c:strCache>
            </c:strRef>
          </c:cat>
          <c:val>
            <c:numRef>
              <c:f>'Spider data SP'!$L$4:$L$32</c:f>
              <c:numCache>
                <c:formatCode>General</c:formatCode>
                <c:ptCount val="26"/>
                <c:pt idx="1">
                  <c:v>60.2</c:v>
                </c:pt>
                <c:pt idx="2">
                  <c:v>49.7</c:v>
                </c:pt>
                <c:pt idx="3">
                  <c:v>40.799999999999997</c:v>
                </c:pt>
                <c:pt idx="4">
                  <c:v>28.8</c:v>
                </c:pt>
                <c:pt idx="5">
                  <c:v>28.8</c:v>
                </c:pt>
                <c:pt idx="6">
                  <c:v>31.6</c:v>
                </c:pt>
                <c:pt idx="7">
                  <c:v>47</c:v>
                </c:pt>
                <c:pt idx="8">
                  <c:v>1</c:v>
                </c:pt>
                <c:pt idx="9">
                  <c:v>4.0999999999999996</c:v>
                </c:pt>
                <c:pt idx="10">
                  <c:v>1.2</c:v>
                </c:pt>
                <c:pt idx="11">
                  <c:v>62</c:v>
                </c:pt>
                <c:pt idx="12">
                  <c:v>30.9</c:v>
                </c:pt>
                <c:pt idx="13">
                  <c:v>9.1999999999999993</c:v>
                </c:pt>
                <c:pt idx="14">
                  <c:v>1.7</c:v>
                </c:pt>
                <c:pt idx="15">
                  <c:v>1.1000000000000001</c:v>
                </c:pt>
                <c:pt idx="16">
                  <c:v>20</c:v>
                </c:pt>
                <c:pt idx="17">
                  <c:v>0.8</c:v>
                </c:pt>
                <c:pt idx="18">
                  <c:v>0.1</c:v>
                </c:pt>
                <c:pt idx="19">
                  <c:v>25.3</c:v>
                </c:pt>
                <c:pt idx="20">
                  <c:v>40.299999999999997</c:v>
                </c:pt>
              </c:numCache>
            </c:numRef>
          </c:val>
        </c:ser>
        <c:axId val="104202624"/>
        <c:axId val="104204160"/>
      </c:radarChart>
      <c:catAx>
        <c:axId val="10420262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204160"/>
        <c:crosses val="autoZero"/>
        <c:lblAlgn val="ctr"/>
        <c:lblOffset val="100"/>
      </c:catAx>
      <c:valAx>
        <c:axId val="104204160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20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42247658688866"/>
          <c:y val="0.20981395182745016"/>
          <c:w val="0.24453694068678455"/>
          <c:h val="0.35871408931026477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Mexico 2009 | social protection deficits (percentage of persons in employment)</a:t>
            </a:r>
          </a:p>
        </c:rich>
      </c:tx>
      <c:layout>
        <c:manualLayout>
          <c:xMode val="edge"/>
          <c:yMode val="edge"/>
          <c:x val="0"/>
          <c:y val="5.042048315389147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748178980228927"/>
          <c:y val="0.14455782312925169"/>
          <c:w val="0.44640998959417272"/>
          <c:h val="0.72959183673469385"/>
        </c:manualLayout>
      </c:layout>
      <c:radarChart>
        <c:radarStyle val="marker"/>
        <c:ser>
          <c:idx val="3"/>
          <c:order val="0"/>
          <c:tx>
            <c:strRef>
              <c:f>'Spider data SP'!$B$3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'Spider data SP'!$A$34:$A$43</c:f>
              <c:strCache>
                <c:ptCount val="10"/>
                <c:pt idx="0">
                  <c:v>Unpaid family workers (% total employment 15+)</c:v>
                </c:pt>
                <c:pt idx="1">
                  <c:v>No written contract (% employees 15+)</c:v>
                </c:pt>
                <c:pt idx="2">
                  <c:v>No written permanent contract (% employees 15+)</c:v>
                </c:pt>
                <c:pt idx="3">
                  <c:v>No health coverage (% all population)</c:v>
                </c:pt>
                <c:pt idx="4">
                  <c:v>No contribution to any social security scheme through employment (% population 15+)</c:v>
                </c:pt>
                <c:pt idx="5">
                  <c:v>No contribution to any social security scheme through employment (% EAP 15+)</c:v>
                </c:pt>
                <c:pt idx="6">
                  <c:v>Totally informal employment</c:v>
                </c:pt>
                <c:pt idx="7">
                  <c:v>Employee</c:v>
                </c:pt>
                <c:pt idx="8">
                  <c:v>Unpaid family workers</c:v>
                </c:pt>
                <c:pt idx="9">
                  <c:v>No old age or survivors pension when 65+</c:v>
                </c:pt>
              </c:strCache>
            </c:strRef>
          </c:cat>
          <c:val>
            <c:numRef>
              <c:f>'Spider data SP'!$B$34:$B$43</c:f>
              <c:numCache>
                <c:formatCode>General</c:formatCode>
                <c:ptCount val="10"/>
                <c:pt idx="0">
                  <c:v>7</c:v>
                </c:pt>
                <c:pt idx="1">
                  <c:v>46.3</c:v>
                </c:pt>
                <c:pt idx="2">
                  <c:v>56.2</c:v>
                </c:pt>
                <c:pt idx="3">
                  <c:v>40.5</c:v>
                </c:pt>
                <c:pt idx="4">
                  <c:v>79.7</c:v>
                </c:pt>
                <c:pt idx="5">
                  <c:v>64.7</c:v>
                </c:pt>
                <c:pt idx="6">
                  <c:v>38.299999999999997</c:v>
                </c:pt>
                <c:pt idx="7">
                  <c:v>28.2</c:v>
                </c:pt>
                <c:pt idx="8">
                  <c:v>65.099999999999994</c:v>
                </c:pt>
                <c:pt idx="9" formatCode="0.0">
                  <c:v>75.2</c:v>
                </c:pt>
              </c:numCache>
            </c:numRef>
          </c:val>
        </c:ser>
        <c:ser>
          <c:idx val="0"/>
          <c:order val="1"/>
          <c:tx>
            <c:strRef>
              <c:f>'Spider data SP'!$C$3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'Spider data SP'!$A$34:$A$43</c:f>
              <c:strCache>
                <c:ptCount val="10"/>
                <c:pt idx="0">
                  <c:v>Unpaid family workers (% total employment 15+)</c:v>
                </c:pt>
                <c:pt idx="1">
                  <c:v>No written contract (% employees 15+)</c:v>
                </c:pt>
                <c:pt idx="2">
                  <c:v>No written permanent contract (% employees 15+)</c:v>
                </c:pt>
                <c:pt idx="3">
                  <c:v>No health coverage (% all population)</c:v>
                </c:pt>
                <c:pt idx="4">
                  <c:v>No contribution to any social security scheme through employment (% population 15+)</c:v>
                </c:pt>
                <c:pt idx="5">
                  <c:v>No contribution to any social security scheme through employment (% EAP 15+)</c:v>
                </c:pt>
                <c:pt idx="6">
                  <c:v>Totally informal employment</c:v>
                </c:pt>
                <c:pt idx="7">
                  <c:v>Employee</c:v>
                </c:pt>
                <c:pt idx="8">
                  <c:v>Unpaid family workers</c:v>
                </c:pt>
                <c:pt idx="9">
                  <c:v>No old age or survivors pension when 65+</c:v>
                </c:pt>
              </c:strCache>
            </c:strRef>
          </c:cat>
          <c:val>
            <c:numRef>
              <c:f>'Spider data SP'!$C$34:$C$43</c:f>
              <c:numCache>
                <c:formatCode>General</c:formatCode>
                <c:ptCount val="10"/>
                <c:pt idx="0">
                  <c:v>9.9</c:v>
                </c:pt>
                <c:pt idx="1">
                  <c:v>42.5</c:v>
                </c:pt>
                <c:pt idx="2">
                  <c:v>52.7</c:v>
                </c:pt>
                <c:pt idx="3">
                  <c:v>39</c:v>
                </c:pt>
                <c:pt idx="4">
                  <c:v>85.2</c:v>
                </c:pt>
                <c:pt idx="5">
                  <c:v>63.9</c:v>
                </c:pt>
                <c:pt idx="6">
                  <c:v>33.4</c:v>
                </c:pt>
                <c:pt idx="7">
                  <c:v>23.9</c:v>
                </c:pt>
                <c:pt idx="8">
                  <c:v>63.1</c:v>
                </c:pt>
                <c:pt idx="9" formatCode="0.0">
                  <c:v>82.4</c:v>
                </c:pt>
              </c:numCache>
            </c:numRef>
          </c:val>
        </c:ser>
        <c:ser>
          <c:idx val="1"/>
          <c:order val="2"/>
          <c:tx>
            <c:strRef>
              <c:f>'Spider data SP'!$E$3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'Spider data SP'!$A$34:$A$43</c:f>
              <c:strCache>
                <c:ptCount val="10"/>
                <c:pt idx="0">
                  <c:v>Unpaid family workers (% total employment 15+)</c:v>
                </c:pt>
                <c:pt idx="1">
                  <c:v>No written contract (% employees 15+)</c:v>
                </c:pt>
                <c:pt idx="2">
                  <c:v>No written permanent contract (% employees 15+)</c:v>
                </c:pt>
                <c:pt idx="3">
                  <c:v>No health coverage (% all population)</c:v>
                </c:pt>
                <c:pt idx="4">
                  <c:v>No contribution to any social security scheme through employment (% population 15+)</c:v>
                </c:pt>
                <c:pt idx="5">
                  <c:v>No contribution to any social security scheme through employment (% EAP 15+)</c:v>
                </c:pt>
                <c:pt idx="6">
                  <c:v>Totally informal employment</c:v>
                </c:pt>
                <c:pt idx="7">
                  <c:v>Employee</c:v>
                </c:pt>
                <c:pt idx="8">
                  <c:v>Unpaid family workers</c:v>
                </c:pt>
                <c:pt idx="9">
                  <c:v>No old age or survivors pension when 65+</c:v>
                </c:pt>
              </c:strCache>
            </c:strRef>
          </c:cat>
          <c:val>
            <c:numRef>
              <c:f>'Spider data SP'!$E$34:$E$43</c:f>
              <c:numCache>
                <c:formatCode>General</c:formatCode>
                <c:ptCount val="10"/>
                <c:pt idx="0">
                  <c:v>9.6999999999999993</c:v>
                </c:pt>
                <c:pt idx="1">
                  <c:v>56.8</c:v>
                </c:pt>
                <c:pt idx="2">
                  <c:v>65.3</c:v>
                </c:pt>
                <c:pt idx="3">
                  <c:v>43</c:v>
                </c:pt>
                <c:pt idx="4">
                  <c:v>85</c:v>
                </c:pt>
                <c:pt idx="5">
                  <c:v>73.8</c:v>
                </c:pt>
                <c:pt idx="6">
                  <c:v>42.2</c:v>
                </c:pt>
                <c:pt idx="7">
                  <c:v>32.799999999999997</c:v>
                </c:pt>
                <c:pt idx="8">
                  <c:v>65.3</c:v>
                </c:pt>
                <c:pt idx="9" formatCode="0.0">
                  <c:v>83.4</c:v>
                </c:pt>
              </c:numCache>
            </c:numRef>
          </c:val>
        </c:ser>
        <c:ser>
          <c:idx val="2"/>
          <c:order val="3"/>
          <c:tx>
            <c:strRef>
              <c:f>'Spider data SP'!$G$3</c:f>
              <c:strCache>
                <c:ptCount val="1"/>
                <c:pt idx="0">
                  <c:v>Rural female</c:v>
                </c:pt>
              </c:strCache>
            </c:strRef>
          </c:tx>
          <c:marker>
            <c:symbol val="none"/>
          </c:marker>
          <c:cat>
            <c:strRef>
              <c:f>'Spider data SP'!$A$34:$A$43</c:f>
              <c:strCache>
                <c:ptCount val="10"/>
                <c:pt idx="0">
                  <c:v>Unpaid family workers (% total employment 15+)</c:v>
                </c:pt>
                <c:pt idx="1">
                  <c:v>No written contract (% employees 15+)</c:v>
                </c:pt>
                <c:pt idx="2">
                  <c:v>No written permanent contract (% employees 15+)</c:v>
                </c:pt>
                <c:pt idx="3">
                  <c:v>No health coverage (% all population)</c:v>
                </c:pt>
                <c:pt idx="4">
                  <c:v>No contribution to any social security scheme through employment (% population 15+)</c:v>
                </c:pt>
                <c:pt idx="5">
                  <c:v>No contribution to any social security scheme through employment (% EAP 15+)</c:v>
                </c:pt>
                <c:pt idx="6">
                  <c:v>Totally informal employment</c:v>
                </c:pt>
                <c:pt idx="7">
                  <c:v>Employee</c:v>
                </c:pt>
                <c:pt idx="8">
                  <c:v>Unpaid family workers</c:v>
                </c:pt>
                <c:pt idx="9">
                  <c:v>No old age or survivors pension when 65+</c:v>
                </c:pt>
              </c:strCache>
            </c:strRef>
          </c:cat>
          <c:val>
            <c:numRef>
              <c:f>'Spider data SP'!$G$34:$G$43</c:f>
              <c:numCache>
                <c:formatCode>General</c:formatCode>
                <c:ptCount val="10"/>
                <c:pt idx="0">
                  <c:v>12.4</c:v>
                </c:pt>
                <c:pt idx="1">
                  <c:v>51.3</c:v>
                </c:pt>
                <c:pt idx="2">
                  <c:v>60.2</c:v>
                </c:pt>
                <c:pt idx="3">
                  <c:v>41.4</c:v>
                </c:pt>
                <c:pt idx="4">
                  <c:v>89.6</c:v>
                </c:pt>
                <c:pt idx="5">
                  <c:v>72.8</c:v>
                </c:pt>
                <c:pt idx="6">
                  <c:v>37.1</c:v>
                </c:pt>
                <c:pt idx="7">
                  <c:v>27.4</c:v>
                </c:pt>
                <c:pt idx="8">
                  <c:v>62</c:v>
                </c:pt>
                <c:pt idx="9" formatCode="0.0">
                  <c:v>88.5</c:v>
                </c:pt>
              </c:numCache>
            </c:numRef>
          </c:val>
        </c:ser>
        <c:ser>
          <c:idx val="4"/>
          <c:order val="4"/>
          <c:tx>
            <c:strRef>
              <c:f>'Spider data SP'!$K$3</c:f>
              <c:strCache>
                <c:ptCount val="1"/>
                <c:pt idx="0">
                  <c:v>Rural female agriculture</c:v>
                </c:pt>
              </c:strCache>
            </c:strRef>
          </c:tx>
          <c:marker>
            <c:symbol val="none"/>
          </c:marker>
          <c:cat>
            <c:strRef>
              <c:f>'Spider data SP'!$A$34:$A$43</c:f>
              <c:strCache>
                <c:ptCount val="10"/>
                <c:pt idx="0">
                  <c:v>Unpaid family workers (% total employment 15+)</c:v>
                </c:pt>
                <c:pt idx="1">
                  <c:v>No written contract (% employees 15+)</c:v>
                </c:pt>
                <c:pt idx="2">
                  <c:v>No written permanent contract (% employees 15+)</c:v>
                </c:pt>
                <c:pt idx="3">
                  <c:v>No health coverage (% all population)</c:v>
                </c:pt>
                <c:pt idx="4">
                  <c:v>No contribution to any social security scheme through employment (% population 15+)</c:v>
                </c:pt>
                <c:pt idx="5">
                  <c:v>No contribution to any social security scheme through employment (% EAP 15+)</c:v>
                </c:pt>
                <c:pt idx="6">
                  <c:v>Totally informal employment</c:v>
                </c:pt>
                <c:pt idx="7">
                  <c:v>Employee</c:v>
                </c:pt>
                <c:pt idx="8">
                  <c:v>Unpaid family workers</c:v>
                </c:pt>
                <c:pt idx="9">
                  <c:v>No old age or survivors pension when 65+</c:v>
                </c:pt>
              </c:strCache>
            </c:strRef>
          </c:cat>
          <c:val>
            <c:numRef>
              <c:f>'Spider data SP'!$K$34:$K$43</c:f>
              <c:numCache>
                <c:formatCode>General</c:formatCode>
                <c:ptCount val="10"/>
                <c:pt idx="0">
                  <c:v>50.7</c:v>
                </c:pt>
                <c:pt idx="1">
                  <c:v>78.7</c:v>
                </c:pt>
                <c:pt idx="2">
                  <c:v>88.4</c:v>
                </c:pt>
                <c:pt idx="3">
                  <c:v>57.6</c:v>
                </c:pt>
                <c:pt idx="4">
                  <c:v>92.1</c:v>
                </c:pt>
                <c:pt idx="5">
                  <c:v>92.1</c:v>
                </c:pt>
                <c:pt idx="6">
                  <c:v>59.3</c:v>
                </c:pt>
                <c:pt idx="7">
                  <c:v>44.7</c:v>
                </c:pt>
                <c:pt idx="8">
                  <c:v>67.5</c:v>
                </c:pt>
              </c:numCache>
            </c:numRef>
          </c:val>
        </c:ser>
        <c:ser>
          <c:idx val="5"/>
          <c:order val="5"/>
          <c:tx>
            <c:strRef>
              <c:f>'Spider data SP'!$J$3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strRef>
              <c:f>'Spider data SP'!$A$34:$A$43</c:f>
              <c:strCache>
                <c:ptCount val="10"/>
                <c:pt idx="0">
                  <c:v>Unpaid family workers (% total employment 15+)</c:v>
                </c:pt>
                <c:pt idx="1">
                  <c:v>No written contract (% employees 15+)</c:v>
                </c:pt>
                <c:pt idx="2">
                  <c:v>No written permanent contract (% employees 15+)</c:v>
                </c:pt>
                <c:pt idx="3">
                  <c:v>No health coverage (% all population)</c:v>
                </c:pt>
                <c:pt idx="4">
                  <c:v>No contribution to any social security scheme through employment (% population 15+)</c:v>
                </c:pt>
                <c:pt idx="5">
                  <c:v>No contribution to any social security scheme through employment (% EAP 15+)</c:v>
                </c:pt>
                <c:pt idx="6">
                  <c:v>Totally informal employment</c:v>
                </c:pt>
                <c:pt idx="7">
                  <c:v>Employee</c:v>
                </c:pt>
                <c:pt idx="8">
                  <c:v>Unpaid family workers</c:v>
                </c:pt>
                <c:pt idx="9">
                  <c:v>No old age or survivors pension when 65+</c:v>
                </c:pt>
              </c:strCache>
            </c:strRef>
          </c:cat>
          <c:val>
            <c:numRef>
              <c:f>'Spider data SP'!$J$34:$J$43</c:f>
              <c:numCache>
                <c:formatCode>General</c:formatCode>
                <c:ptCount val="10"/>
                <c:pt idx="0">
                  <c:v>1.8</c:v>
                </c:pt>
                <c:pt idx="1">
                  <c:v>37</c:v>
                </c:pt>
                <c:pt idx="2">
                  <c:v>48.2</c:v>
                </c:pt>
                <c:pt idx="3">
                  <c:v>38.799999999999997</c:v>
                </c:pt>
                <c:pt idx="4">
                  <c:v>65.7</c:v>
                </c:pt>
                <c:pt idx="5">
                  <c:v>53.3</c:v>
                </c:pt>
                <c:pt idx="6">
                  <c:v>36.9</c:v>
                </c:pt>
                <c:pt idx="7">
                  <c:v>25.9</c:v>
                </c:pt>
                <c:pt idx="8">
                  <c:v>64.3</c:v>
                </c:pt>
                <c:pt idx="9" formatCode="0.0">
                  <c:v>49.6</c:v>
                </c:pt>
              </c:numCache>
            </c:numRef>
          </c:val>
        </c:ser>
        <c:ser>
          <c:idx val="6"/>
          <c:order val="6"/>
          <c:tx>
            <c:strRef>
              <c:f>'Spider data SP'!$L$3</c:f>
              <c:strCache>
                <c:ptCount val="1"/>
                <c:pt idx="0">
                  <c:v>Rural female non agriculture</c:v>
                </c:pt>
              </c:strCache>
            </c:strRef>
          </c:tx>
          <c:marker>
            <c:symbol val="none"/>
          </c:marker>
          <c:cat>
            <c:strRef>
              <c:f>'Spider data SP'!$A$34:$A$43</c:f>
              <c:strCache>
                <c:ptCount val="10"/>
                <c:pt idx="0">
                  <c:v>Unpaid family workers (% total employment 15+)</c:v>
                </c:pt>
                <c:pt idx="1">
                  <c:v>No written contract (% employees 15+)</c:v>
                </c:pt>
                <c:pt idx="2">
                  <c:v>No written permanent contract (% employees 15+)</c:v>
                </c:pt>
                <c:pt idx="3">
                  <c:v>No health coverage (% all population)</c:v>
                </c:pt>
                <c:pt idx="4">
                  <c:v>No contribution to any social security scheme through employment (% population 15+)</c:v>
                </c:pt>
                <c:pt idx="5">
                  <c:v>No contribution to any social security scheme through employment (% EAP 15+)</c:v>
                </c:pt>
                <c:pt idx="6">
                  <c:v>Totally informal employment</c:v>
                </c:pt>
                <c:pt idx="7">
                  <c:v>Employee</c:v>
                </c:pt>
                <c:pt idx="8">
                  <c:v>Unpaid family workers</c:v>
                </c:pt>
                <c:pt idx="9">
                  <c:v>No old age or survivors pension when 65+</c:v>
                </c:pt>
              </c:strCache>
            </c:strRef>
          </c:cat>
          <c:val>
            <c:numRef>
              <c:f>'Spider data SP'!$L$34:$L$43</c:f>
              <c:numCache>
                <c:formatCode>General</c:formatCode>
                <c:ptCount val="10"/>
                <c:pt idx="0">
                  <c:v>6</c:v>
                </c:pt>
                <c:pt idx="1">
                  <c:v>50.3</c:v>
                </c:pt>
                <c:pt idx="2">
                  <c:v>59.2</c:v>
                </c:pt>
                <c:pt idx="3">
                  <c:v>38</c:v>
                </c:pt>
                <c:pt idx="4">
                  <c:v>71.2</c:v>
                </c:pt>
                <c:pt idx="5">
                  <c:v>71.2</c:v>
                </c:pt>
                <c:pt idx="6">
                  <c:v>35.700000000000003</c:v>
                </c:pt>
                <c:pt idx="7">
                  <c:v>26.8</c:v>
                </c:pt>
                <c:pt idx="8">
                  <c:v>60.1</c:v>
                </c:pt>
              </c:numCache>
            </c:numRef>
          </c:val>
        </c:ser>
        <c:axId val="79965184"/>
        <c:axId val="79979264"/>
      </c:radarChart>
      <c:catAx>
        <c:axId val="7996518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9979264"/>
        <c:crosses val="autoZero"/>
        <c:lblAlgn val="ctr"/>
        <c:lblOffset val="100"/>
      </c:catAx>
      <c:valAx>
        <c:axId val="79979264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996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6035379812692"/>
          <c:y val="0"/>
          <c:w val="0.17793964620187308"/>
          <c:h val="0.2857142857142857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 b="1" i="0" strike="noStrike">
                <a:solidFill>
                  <a:srgbClr val="000000"/>
                </a:solidFill>
                <a:latin typeface="Calibri"/>
                <a:cs typeface="Calibri"/>
              </a:rPr>
              <a:t>Panama 2008| Employment </a:t>
            </a:r>
            <a:r>
              <a:rPr lang="fr-FR" sz="1200" b="0" i="0" strike="noStrike">
                <a:solidFill>
                  <a:srgbClr val="000000"/>
                </a:solidFill>
                <a:latin typeface="Calibri"/>
                <a:cs typeface="Calibri"/>
              </a:rPr>
              <a:t>(Encuesta de Niveles de Vida 2008)</a:t>
            </a:r>
          </a:p>
        </c:rich>
      </c:tx>
      <c:layout>
        <c:manualLayout>
          <c:xMode val="edge"/>
          <c:yMode val="edge"/>
          <c:x val="9.261186264308012E-2"/>
          <c:y val="3.137268555716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407908428720086"/>
          <c:y val="0.24149659863945577"/>
          <c:w val="0.36316337148803329"/>
          <c:h val="0.59353741496598644"/>
        </c:manualLayout>
      </c:layout>
      <c:radarChart>
        <c:radarStyle val="marker"/>
        <c:ser>
          <c:idx val="3"/>
          <c:order val="0"/>
          <c:tx>
            <c:strRef>
              <c:f>'Spider data employment'!$B$4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employment'!$B$5:$B$11</c:f>
              <c:numCache>
                <c:formatCode>General</c:formatCode>
                <c:ptCount val="4"/>
              </c:numCache>
            </c:numRef>
          </c:val>
        </c:ser>
        <c:ser>
          <c:idx val="6"/>
          <c:order val="1"/>
          <c:tx>
            <c:strRef>
              <c:f>'Spider data employment'!$C$4</c:f>
              <c:strCache>
                <c:ptCount val="1"/>
                <c:pt idx="0">
                  <c:v>Female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employment'!$C$5:$C$11</c:f>
              <c:numCache>
                <c:formatCode>General</c:formatCode>
                <c:ptCount val="4"/>
              </c:numCache>
            </c:numRef>
          </c:val>
        </c:ser>
        <c:ser>
          <c:idx val="5"/>
          <c:order val="2"/>
          <c:tx>
            <c:strRef>
              <c:f>'Spider data employment'!$E$4</c:f>
              <c:strCache>
                <c:ptCount val="1"/>
                <c:pt idx="0">
                  <c:v>Rural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employment'!$E$5:$E$11</c:f>
              <c:numCache>
                <c:formatCode>General</c:formatCode>
                <c:ptCount val="4"/>
              </c:numCache>
            </c:numRef>
          </c:val>
        </c:ser>
        <c:ser>
          <c:idx val="0"/>
          <c:order val="3"/>
          <c:tx>
            <c:strRef>
              <c:f>'Spider data employment'!$G$4</c:f>
              <c:strCache>
                <c:ptCount val="1"/>
                <c:pt idx="0">
                  <c:v>Rural female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employment'!$G$5:$G$11</c:f>
              <c:numCache>
                <c:formatCode>General</c:formatCode>
                <c:ptCount val="4"/>
              </c:numCache>
            </c:numRef>
          </c:val>
        </c:ser>
        <c:ser>
          <c:idx val="4"/>
          <c:order val="4"/>
          <c:tx>
            <c:strRef>
              <c:f>'Spider data employment'!$I$4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employment'!$I$5:$I$11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5"/>
          <c:tx>
            <c:strRef>
              <c:f>'Spider data employment'!$K$4</c:f>
              <c:strCache>
                <c:ptCount val="1"/>
                <c:pt idx="0">
                  <c:v>Poor</c:v>
                </c:pt>
              </c:strCache>
            </c:strRef>
          </c:tx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employment'!$K$5:$K$11</c:f>
              <c:numCache>
                <c:formatCode>General</c:formatCode>
                <c:ptCount val="4"/>
              </c:numCache>
            </c:numRef>
          </c:val>
        </c:ser>
        <c:axId val="104141952"/>
        <c:axId val="104143488"/>
      </c:radarChart>
      <c:catAx>
        <c:axId val="10414195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143488"/>
        <c:crosses val="autoZero"/>
        <c:lblAlgn val="ctr"/>
        <c:lblOffset val="100"/>
      </c:catAx>
      <c:valAx>
        <c:axId val="104143488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14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99445022545963"/>
          <c:y val="1.7484421590158374E-2"/>
          <c:w val="0.24354497311145162"/>
          <c:h val="0.35764190190511896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9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400" b="1" i="0" strike="noStrike">
                <a:solidFill>
                  <a:srgbClr val="000000"/>
                </a:solidFill>
                <a:latin typeface="Calibri"/>
                <a:cs typeface="Calibri"/>
              </a:rPr>
              <a:t>Mexico 2009</a:t>
            </a:r>
            <a:r>
              <a:rPr lang="fr-FR" sz="1400" b="1" i="0" strike="noStrike">
                <a:solidFill>
                  <a:srgbClr val="0066CC"/>
                </a:solidFill>
                <a:latin typeface="Calibri"/>
                <a:cs typeface="Calibri"/>
              </a:rPr>
              <a:t> |</a:t>
            </a:r>
            <a:r>
              <a:rPr lang="fr-FR" sz="1440" b="1" i="0" strike="noStrike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fr-FR" sz="1400" b="0" i="0" strike="noStrike">
                <a:solidFill>
                  <a:srgbClr val="000000"/>
                </a:solidFill>
                <a:latin typeface="Calibri"/>
                <a:cs typeface="Calibri"/>
              </a:rPr>
              <a:t>Distribution of employment by status in employment, sex and area of residence (15+)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0468262226847"/>
          <c:y val="0.11932773109243698"/>
          <c:w val="0.6184530003468609"/>
          <c:h val="0.79831932773109249"/>
        </c:manualLayout>
      </c:layout>
      <c:barChart>
        <c:barDir val="bar"/>
        <c:grouping val="percentStacked"/>
        <c:ser>
          <c:idx val="0"/>
          <c:order val="0"/>
          <c:tx>
            <c:strRef>
              <c:f>'Data Status in employment'!$E$7</c:f>
              <c:strCache>
                <c:ptCount val="1"/>
                <c:pt idx="0">
                  <c:v>Employee</c:v>
                </c:pt>
              </c:strCache>
            </c:strRef>
          </c:tx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employment'!$E$8:$E$16</c:f>
              <c:numCache>
                <c:formatCode>0.0%</c:formatCode>
                <c:ptCount val="9"/>
                <c:pt idx="0">
                  <c:v>0.73899999999999999</c:v>
                </c:pt>
                <c:pt idx="1">
                  <c:v>0.72699999999999998</c:v>
                </c:pt>
                <c:pt idx="2">
                  <c:v>0.73399999999999999</c:v>
                </c:pt>
                <c:pt idx="3">
                  <c:v>0.60499999999999998</c:v>
                </c:pt>
                <c:pt idx="4">
                  <c:v>0.57899999999999996</c:v>
                </c:pt>
                <c:pt idx="5">
                  <c:v>0.59599999999999997</c:v>
                </c:pt>
                <c:pt idx="6">
                  <c:v>0.66400000000000003</c:v>
                </c:pt>
                <c:pt idx="7">
                  <c:v>0.65200000000000002</c:v>
                </c:pt>
                <c:pt idx="8">
                  <c:v>0.65900000000000003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employment'!$F$7</c:f>
              <c:strCache>
                <c:ptCount val="1"/>
                <c:pt idx="0">
                  <c:v>Employer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employment'!$F$8:$F$16</c:f>
              <c:numCache>
                <c:formatCode>0.0%</c:formatCode>
                <c:ptCount val="9"/>
                <c:pt idx="0">
                  <c:v>0.06</c:v>
                </c:pt>
                <c:pt idx="1">
                  <c:v>2.1000000000000001E-2</c:v>
                </c:pt>
                <c:pt idx="2">
                  <c:v>4.3999999999999997E-2</c:v>
                </c:pt>
                <c:pt idx="3">
                  <c:v>5.6000000000000001E-2</c:v>
                </c:pt>
                <c:pt idx="4">
                  <c:v>2.3E-2</c:v>
                </c:pt>
                <c:pt idx="5">
                  <c:v>4.4999999999999998E-2</c:v>
                </c:pt>
                <c:pt idx="6">
                  <c:v>5.8000000000000003E-2</c:v>
                </c:pt>
                <c:pt idx="7">
                  <c:v>2.1999999999999999E-2</c:v>
                </c:pt>
                <c:pt idx="8">
                  <c:v>4.3999999999999997E-2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employment'!$G$7</c:f>
              <c:strCache>
                <c:ptCount val="1"/>
                <c:pt idx="0">
                  <c:v>Own account workers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employment'!$G$8:$G$16</c:f>
              <c:numCache>
                <c:formatCode>0.0%</c:formatCode>
                <c:ptCount val="9"/>
                <c:pt idx="0">
                  <c:v>0.183</c:v>
                </c:pt>
                <c:pt idx="1">
                  <c:v>0.19</c:v>
                </c:pt>
                <c:pt idx="2">
                  <c:v>0.186</c:v>
                </c:pt>
                <c:pt idx="3">
                  <c:v>0.27300000000000002</c:v>
                </c:pt>
                <c:pt idx="4">
                  <c:v>0.27400000000000002</c:v>
                </c:pt>
                <c:pt idx="5">
                  <c:v>0.27300000000000002</c:v>
                </c:pt>
                <c:pt idx="6">
                  <c:v>0.23400000000000001</c:v>
                </c:pt>
                <c:pt idx="7">
                  <c:v>0.23200000000000001</c:v>
                </c:pt>
                <c:pt idx="8">
                  <c:v>0.23300000000000001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employment'!$H$7</c:f>
              <c:strCache>
                <c:ptCount val="1"/>
                <c:pt idx="0">
                  <c:v>Unpaid family workers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employment'!$H$8:$H$16</c:f>
              <c:numCache>
                <c:formatCode>0.0%</c:formatCode>
                <c:ptCount val="9"/>
                <c:pt idx="0">
                  <c:v>1.7999999999999999E-2</c:v>
                </c:pt>
                <c:pt idx="1">
                  <c:v>6.0999999999999999E-2</c:v>
                </c:pt>
                <c:pt idx="2">
                  <c:v>3.5000000000000003E-2</c:v>
                </c:pt>
                <c:pt idx="3">
                  <c:v>6.6000000000000003E-2</c:v>
                </c:pt>
                <c:pt idx="4">
                  <c:v>0.124</c:v>
                </c:pt>
                <c:pt idx="5">
                  <c:v>8.6999999999999994E-2</c:v>
                </c:pt>
                <c:pt idx="6">
                  <c:v>4.4999999999999998E-2</c:v>
                </c:pt>
                <c:pt idx="7">
                  <c:v>9.2999999999999999E-2</c:v>
                </c:pt>
                <c:pt idx="8">
                  <c:v>6.3E-2</c:v>
                </c:pt>
              </c:numCache>
            </c:numRef>
          </c:val>
        </c:ser>
        <c:overlap val="100"/>
        <c:axId val="78372224"/>
        <c:axId val="78406784"/>
      </c:barChart>
      <c:catAx>
        <c:axId val="7837222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8406784"/>
        <c:crosses val="autoZero"/>
        <c:auto val="1"/>
        <c:lblAlgn val="ctr"/>
        <c:lblOffset val="100"/>
      </c:catAx>
      <c:valAx>
        <c:axId val="78406784"/>
        <c:scaling>
          <c:orientation val="minMax"/>
        </c:scaling>
        <c:axPos val="b"/>
        <c:majorGridlines/>
        <c:numFmt formatCode="0%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83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17898022892815"/>
          <c:y val="0.34621848739495797"/>
          <c:w val="0.25182101977107185"/>
          <c:h val="0.30815430424138157"/>
        </c:manualLayout>
      </c:layout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Employment formality</a:t>
            </a:r>
          </a:p>
        </c:rich>
      </c:tx>
      <c:layout>
        <c:manualLayout>
          <c:xMode val="edge"/>
          <c:yMode val="edge"/>
          <c:x val="0.41128205128205131"/>
          <c:y val="2.04402515723270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051282051282049"/>
          <c:y val="0.10062893081761007"/>
          <c:w val="0.54564102564102568"/>
          <c:h val="0.83333333333333337"/>
        </c:manualLayout>
      </c:layout>
      <c:barChart>
        <c:barDir val="bar"/>
        <c:grouping val="stacked"/>
        <c:ser>
          <c:idx val="0"/>
          <c:order val="0"/>
          <c:tx>
            <c:strRef>
              <c:f>'Data Status in employment'!$E$93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employment'!$E$94:$E$97,'Data Status in employment'!$E$99:$E$102,'Data Status in employment'!$E$104:$E$107,'Data Status in employment'!$E$109:$E$112)</c:f>
              <c:numCache>
                <c:formatCode>0.0</c:formatCode>
                <c:ptCount val="16"/>
                <c:pt idx="0">
                  <c:v>19.327340506994474</c:v>
                </c:pt>
                <c:pt idx="1">
                  <c:v>7.4733383473947788</c:v>
                </c:pt>
                <c:pt idx="2">
                  <c:v>10.742079299337853</c:v>
                </c:pt>
                <c:pt idx="3">
                  <c:v>37.159866188805438</c:v>
                </c:pt>
                <c:pt idx="4">
                  <c:v>15.646825476646972</c:v>
                </c:pt>
                <c:pt idx="5">
                  <c:v>10.542449609186008</c:v>
                </c:pt>
                <c:pt idx="6">
                  <c:v>9.6285520243667211</c:v>
                </c:pt>
                <c:pt idx="7">
                  <c:v>37.819246808325929</c:v>
                </c:pt>
                <c:pt idx="8">
                  <c:v>22.576307057715926</c:v>
                </c:pt>
                <c:pt idx="9">
                  <c:v>12.593628678844437</c:v>
                </c:pt>
                <c:pt idx="10">
                  <c:v>7.815265970886534</c:v>
                </c:pt>
                <c:pt idx="11">
                  <c:v>20.374493743951781</c:v>
                </c:pt>
                <c:pt idx="12">
                  <c:v>16.627612412037386</c:v>
                </c:pt>
                <c:pt idx="13">
                  <c:v>13.441205911433251</c:v>
                </c:pt>
                <c:pt idx="14">
                  <c:v>6.7306810985858281</c:v>
                </c:pt>
                <c:pt idx="15">
                  <c:v>23.942533273194147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employment'!$F$93</c:f>
              <c:strCache>
                <c:ptCount val="1"/>
                <c:pt idx="0">
                  <c:v>Employer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employment'!$F$94:$F$97,'Data Status in employment'!$F$99:$F$102,'Data Status in employment'!$F$104:$F$107,'Data Status in employment'!$F$109:$F$112)</c:f>
              <c:numCache>
                <c:formatCode>0.0</c:formatCode>
                <c:ptCount val="16"/>
                <c:pt idx="0">
                  <c:v>3.8029610240170673</c:v>
                </c:pt>
                <c:pt idx="1">
                  <c:v>1.4522563186775224</c:v>
                </c:pt>
                <c:pt idx="2">
                  <c:v>0.68205771769757317</c:v>
                </c:pt>
                <c:pt idx="3">
                  <c:v>0</c:v>
                </c:pt>
                <c:pt idx="4">
                  <c:v>0.99033472479982887</c:v>
                </c:pt>
                <c:pt idx="5">
                  <c:v>1.009642513447961</c:v>
                </c:pt>
                <c:pt idx="6">
                  <c:v>0.13838351329233395</c:v>
                </c:pt>
                <c:pt idx="7">
                  <c:v>0</c:v>
                </c:pt>
                <c:pt idx="8">
                  <c:v>3.2626956158301952</c:v>
                </c:pt>
                <c:pt idx="9">
                  <c:v>1.7979191840468656</c:v>
                </c:pt>
                <c:pt idx="10">
                  <c:v>0.53216935187652714</c:v>
                </c:pt>
                <c:pt idx="11">
                  <c:v>0</c:v>
                </c:pt>
                <c:pt idx="12">
                  <c:v>1.2425577058998716</c:v>
                </c:pt>
                <c:pt idx="13">
                  <c:v>0.97276714461347991</c:v>
                </c:pt>
                <c:pt idx="14">
                  <c:v>0.13354409908367604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employment'!$G$93</c:f>
              <c:strCache>
                <c:ptCount val="1"/>
                <c:pt idx="0">
                  <c:v>Own account workers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employment'!$G$94:$G$97,'Data Status in employment'!$G$99:$G$102,'Data Status in employment'!$G$104:$G$107,'Data Status in employment'!$G$109:$G$112)</c:f>
              <c:numCache>
                <c:formatCode>0.0</c:formatCode>
                <c:ptCount val="16"/>
                <c:pt idx="0">
                  <c:v>12.562476120846419</c:v>
                </c:pt>
                <c:pt idx="1">
                  <c:v>4.5003713886958217</c:v>
                </c:pt>
                <c:pt idx="2">
                  <c:v>0.49324079751931371</c:v>
                </c:pt>
                <c:pt idx="3">
                  <c:v>0</c:v>
                </c:pt>
                <c:pt idx="4">
                  <c:v>9.2906855733897125</c:v>
                </c:pt>
                <c:pt idx="5">
                  <c:v>8.437583040694836</c:v>
                </c:pt>
                <c:pt idx="6">
                  <c:v>0.37645556111953943</c:v>
                </c:pt>
                <c:pt idx="7">
                  <c:v>0</c:v>
                </c:pt>
                <c:pt idx="8">
                  <c:v>14.341208673377887</c:v>
                </c:pt>
                <c:pt idx="9">
                  <c:v>8.9803374240300382</c:v>
                </c:pt>
                <c:pt idx="10">
                  <c:v>0.58703681595965906</c:v>
                </c:pt>
                <c:pt idx="11">
                  <c:v>0</c:v>
                </c:pt>
                <c:pt idx="12">
                  <c:v>11.642532520989979</c:v>
                </c:pt>
                <c:pt idx="13">
                  <c:v>12.791580105146998</c:v>
                </c:pt>
                <c:pt idx="14">
                  <c:v>0.24443849491189601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employment'!$H$93</c:f>
              <c:strCache>
                <c:ptCount val="1"/>
                <c:pt idx="0">
                  <c:v>Unpaid family workers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employment'!$H$94:$H$97,'Data Status in employment'!$H$99:$H$102,'Data Status in employment'!$H$104:$H$107,'Data Status in employment'!$H$109:$H$112)</c:f>
              <c:numCache>
                <c:formatCode>0.0</c:formatCode>
                <c:ptCount val="16"/>
                <c:pt idx="0">
                  <c:v>1.1607534300289879</c:v>
                </c:pt>
                <c:pt idx="1">
                  <c:v>0.61224848712270941</c:v>
                </c:pt>
                <c:pt idx="2">
                  <c:v>3.1010372862047449E-2</c:v>
                </c:pt>
                <c:pt idx="3">
                  <c:v>0</c:v>
                </c:pt>
                <c:pt idx="4">
                  <c:v>3.9780396732047594</c:v>
                </c:pt>
                <c:pt idx="5">
                  <c:v>2.056365509275679</c:v>
                </c:pt>
                <c:pt idx="6">
                  <c:v>8.5435972249718647E-2</c:v>
                </c:pt>
                <c:pt idx="7">
                  <c:v>0</c:v>
                </c:pt>
                <c:pt idx="8">
                  <c:v>4.8806799650880128</c:v>
                </c:pt>
                <c:pt idx="9">
                  <c:v>2.2260314271575772</c:v>
                </c:pt>
                <c:pt idx="10">
                  <c:v>3.2226091234557552E-2</c:v>
                </c:pt>
                <c:pt idx="11">
                  <c:v>0</c:v>
                </c:pt>
                <c:pt idx="12">
                  <c:v>7.5871491211330095</c:v>
                </c:pt>
                <c:pt idx="13">
                  <c:v>4.5192983550966428</c:v>
                </c:pt>
                <c:pt idx="14">
                  <c:v>0.12409975787383641</c:v>
                </c:pt>
                <c:pt idx="15">
                  <c:v>0</c:v>
                </c:pt>
              </c:numCache>
            </c:numRef>
          </c:val>
        </c:ser>
        <c:overlap val="100"/>
        <c:axId val="79773696"/>
        <c:axId val="79775232"/>
      </c:barChart>
      <c:catAx>
        <c:axId val="797736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9775232"/>
        <c:crosses val="autoZero"/>
        <c:auto val="1"/>
        <c:lblAlgn val="ctr"/>
        <c:lblOffset val="100"/>
        <c:tickLblSkip val="1"/>
        <c:tickMarkSkip val="1"/>
      </c:catAx>
      <c:valAx>
        <c:axId val="79775232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9773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384615384615379"/>
          <c:y val="0.44811320754716982"/>
          <c:w val="0.16307692307692312"/>
          <c:h val="0.1399371069182389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007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007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007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activeCell="A44" sqref="A44:B46"/>
    </sheetView>
  </sheetViews>
  <sheetFormatPr baseColWidth="10" defaultRowHeight="12.75"/>
  <cols>
    <col min="1" max="1" width="4.5703125" style="1" customWidth="1"/>
    <col min="2" max="2" width="46.85546875" style="14" customWidth="1"/>
    <col min="3" max="11" width="8" style="71" customWidth="1"/>
    <col min="12" max="15" width="9.28515625" style="71" customWidth="1"/>
    <col min="16" max="16384" width="11.42578125" style="49"/>
  </cols>
  <sheetData>
    <row r="1" spans="1:15" ht="18.75">
      <c r="B1" s="48" t="s">
        <v>41</v>
      </c>
    </row>
    <row r="3" spans="1:15" ht="36.75" thickBot="1">
      <c r="A3" s="82"/>
      <c r="B3" s="80"/>
      <c r="C3" s="81" t="s">
        <v>0</v>
      </c>
      <c r="D3" s="81" t="s">
        <v>2</v>
      </c>
      <c r="E3" s="81" t="s">
        <v>1</v>
      </c>
      <c r="F3" s="81" t="s">
        <v>4</v>
      </c>
      <c r="G3" s="81" t="s">
        <v>3</v>
      </c>
      <c r="H3" s="81" t="s">
        <v>7</v>
      </c>
      <c r="I3" s="81" t="s">
        <v>11</v>
      </c>
      <c r="J3" s="81" t="s">
        <v>10</v>
      </c>
      <c r="K3" s="81" t="s">
        <v>8</v>
      </c>
      <c r="L3" s="81" t="s">
        <v>13</v>
      </c>
      <c r="M3" s="81" t="s">
        <v>14</v>
      </c>
      <c r="N3" s="81" t="s">
        <v>15</v>
      </c>
      <c r="O3" s="81" t="s">
        <v>16</v>
      </c>
    </row>
    <row r="4" spans="1:15">
      <c r="B4" s="50"/>
    </row>
    <row r="5" spans="1:15" s="53" customFormat="1" ht="18.75">
      <c r="A5" s="51">
        <v>1</v>
      </c>
      <c r="B5" s="52" t="s">
        <v>81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7" spans="1:15">
      <c r="B7" s="12" t="s">
        <v>36</v>
      </c>
      <c r="C7" s="71">
        <v>50.8</v>
      </c>
      <c r="D7" s="71">
        <v>36.700000000000003</v>
      </c>
      <c r="E7" s="71">
        <v>66.5</v>
      </c>
      <c r="F7" s="71">
        <v>47.9</v>
      </c>
      <c r="G7" s="71">
        <v>54.3</v>
      </c>
      <c r="H7" s="71">
        <v>32.6</v>
      </c>
      <c r="I7" s="71">
        <v>41.7</v>
      </c>
      <c r="J7" s="71">
        <v>64.900000000000006</v>
      </c>
      <c r="K7" s="71">
        <v>68.400000000000006</v>
      </c>
    </row>
    <row r="8" spans="1:15">
      <c r="B8" s="12"/>
    </row>
    <row r="9" spans="1:15" s="56" customFormat="1">
      <c r="A9" s="54"/>
      <c r="B9" s="55" t="s">
        <v>82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s="56" customFormat="1">
      <c r="A10" s="54"/>
      <c r="B10" s="57" t="s">
        <v>37</v>
      </c>
      <c r="C10" s="71">
        <v>65.900000000000006</v>
      </c>
      <c r="D10" s="71">
        <v>65.2</v>
      </c>
      <c r="E10" s="71">
        <v>60.5</v>
      </c>
      <c r="F10" s="71">
        <v>59.6</v>
      </c>
      <c r="G10" s="71">
        <v>73.400000000000006</v>
      </c>
      <c r="H10" s="71">
        <v>57.9</v>
      </c>
      <c r="I10" s="71">
        <v>72.7</v>
      </c>
      <c r="J10" s="71">
        <v>60.5</v>
      </c>
      <c r="K10" s="71">
        <v>73.900000000000006</v>
      </c>
      <c r="L10" s="71">
        <v>28.8</v>
      </c>
      <c r="M10" s="71">
        <v>60.2</v>
      </c>
      <c r="N10" s="71">
        <v>39</v>
      </c>
      <c r="O10" s="71">
        <v>71.400000000000006</v>
      </c>
    </row>
    <row r="11" spans="1:15">
      <c r="B11" s="12"/>
    </row>
    <row r="12" spans="1:15" ht="18.75">
      <c r="A12" s="51">
        <v>2</v>
      </c>
      <c r="B12" s="58" t="s">
        <v>83</v>
      </c>
    </row>
    <row r="13" spans="1:15">
      <c r="B13" s="12" t="s">
        <v>45</v>
      </c>
      <c r="C13" s="71">
        <v>53.7</v>
      </c>
      <c r="D13" s="71">
        <v>57.5</v>
      </c>
      <c r="E13" s="71">
        <v>51.4</v>
      </c>
      <c r="F13" s="71">
        <v>43.2</v>
      </c>
      <c r="G13" s="71">
        <v>63.7</v>
      </c>
      <c r="H13" s="71">
        <v>48.7</v>
      </c>
      <c r="I13" s="71">
        <v>64.599999999999994</v>
      </c>
      <c r="J13" s="71">
        <v>40.5</v>
      </c>
      <c r="K13" s="71">
        <v>63</v>
      </c>
      <c r="L13" s="71">
        <v>21.299999999999997</v>
      </c>
      <c r="M13" s="71">
        <v>49.7</v>
      </c>
      <c r="N13" s="71">
        <v>8</v>
      </c>
      <c r="O13" s="71">
        <v>49.4</v>
      </c>
    </row>
    <row r="14" spans="1:15">
      <c r="B14" s="12" t="s">
        <v>84</v>
      </c>
      <c r="C14" s="71">
        <v>43.8</v>
      </c>
      <c r="D14" s="71">
        <v>47.3</v>
      </c>
      <c r="E14" s="71">
        <v>41.7</v>
      </c>
      <c r="F14" s="71">
        <v>34.700000000000003</v>
      </c>
      <c r="G14" s="71">
        <v>52.5</v>
      </c>
      <c r="H14" s="71">
        <v>39.799999999999997</v>
      </c>
      <c r="I14" s="71">
        <v>53.5</v>
      </c>
      <c r="J14" s="71">
        <v>32.1</v>
      </c>
      <c r="K14" s="71">
        <v>51.8</v>
      </c>
      <c r="L14" s="71">
        <v>11.6</v>
      </c>
      <c r="M14" s="71">
        <v>40.799999999999997</v>
      </c>
      <c r="N14" s="71">
        <v>6.2</v>
      </c>
      <c r="O14" s="71">
        <v>39.200000000000003</v>
      </c>
    </row>
    <row r="15" spans="1:15">
      <c r="B15" s="12"/>
    </row>
    <row r="16" spans="1:15" ht="15.75">
      <c r="B16" s="58" t="s">
        <v>85</v>
      </c>
    </row>
    <row r="17" spans="1:15">
      <c r="B17" s="59" t="s">
        <v>64</v>
      </c>
      <c r="C17" s="71">
        <v>29.3</v>
      </c>
      <c r="D17" s="71">
        <v>31.1</v>
      </c>
      <c r="E17" s="71">
        <v>28.2</v>
      </c>
      <c r="F17" s="71">
        <v>21.7</v>
      </c>
      <c r="G17" s="71">
        <v>37.4</v>
      </c>
      <c r="H17" s="71">
        <v>23.9</v>
      </c>
      <c r="I17" s="71">
        <v>37.799999999999997</v>
      </c>
      <c r="J17" s="71">
        <v>20.399999999999999</v>
      </c>
      <c r="K17" s="71">
        <v>37.200000000000003</v>
      </c>
      <c r="L17" s="71">
        <v>3.6</v>
      </c>
      <c r="M17" s="71">
        <v>25.3</v>
      </c>
      <c r="N17" s="71">
        <v>2.5</v>
      </c>
      <c r="O17" s="71">
        <v>27.9</v>
      </c>
    </row>
    <row r="18" spans="1:15">
      <c r="B18" s="59" t="s">
        <v>22</v>
      </c>
      <c r="C18" s="71">
        <v>42.9</v>
      </c>
      <c r="D18" s="71">
        <v>46.1</v>
      </c>
      <c r="E18" s="71">
        <v>41</v>
      </c>
      <c r="F18" s="71">
        <v>34.700000000000003</v>
      </c>
      <c r="G18" s="71">
        <v>50.4</v>
      </c>
      <c r="H18" s="71">
        <v>39.4</v>
      </c>
      <c r="I18" s="71">
        <v>51.4</v>
      </c>
      <c r="J18" s="71">
        <v>32.200000000000003</v>
      </c>
      <c r="K18" s="71">
        <v>49.7</v>
      </c>
      <c r="L18" s="71">
        <v>12</v>
      </c>
      <c r="M18" s="71">
        <v>40.299999999999997</v>
      </c>
      <c r="N18" s="71">
        <v>6</v>
      </c>
      <c r="O18" s="71">
        <v>38.299999999999997</v>
      </c>
    </row>
    <row r="19" spans="1:15">
      <c r="B19" s="59"/>
    </row>
    <row r="20" spans="1:15" ht="18.75">
      <c r="A20" s="51">
        <v>3</v>
      </c>
      <c r="B20" s="58" t="s">
        <v>86</v>
      </c>
    </row>
    <row r="21" spans="1:15" s="61" customFormat="1" ht="25.5">
      <c r="A21" s="60"/>
      <c r="B21" s="55" t="s">
        <v>48</v>
      </c>
      <c r="C21" s="72">
        <v>20.3</v>
      </c>
      <c r="D21" s="72">
        <v>14.8</v>
      </c>
      <c r="E21" s="72">
        <v>26.5</v>
      </c>
      <c r="F21" s="73">
        <v>15</v>
      </c>
      <c r="G21" s="73">
        <v>26.8</v>
      </c>
      <c r="H21" s="73">
        <v>10.4</v>
      </c>
      <c r="I21" s="73">
        <v>20.2</v>
      </c>
      <c r="J21" s="73">
        <v>20.100000000000001</v>
      </c>
      <c r="K21" s="73">
        <v>34.299999999999997</v>
      </c>
      <c r="L21" s="73">
        <v>7.9</v>
      </c>
      <c r="M21" s="73">
        <v>28.8</v>
      </c>
      <c r="N21" s="73">
        <v>5.5</v>
      </c>
      <c r="O21" s="73">
        <v>36</v>
      </c>
    </row>
    <row r="22" spans="1:15" s="61" customFormat="1">
      <c r="A22" s="60"/>
      <c r="B22" s="62" t="s">
        <v>50</v>
      </c>
      <c r="C22" s="72">
        <v>35.299999999999997</v>
      </c>
      <c r="D22" s="72">
        <v>36.1</v>
      </c>
      <c r="E22" s="72">
        <v>34.799999999999997</v>
      </c>
      <c r="F22" s="73">
        <v>26.2</v>
      </c>
      <c r="G22" s="73">
        <v>46.1</v>
      </c>
      <c r="H22" s="73">
        <v>27.2</v>
      </c>
      <c r="I22" s="73">
        <v>45.1</v>
      </c>
      <c r="J22" s="73">
        <v>25.6</v>
      </c>
      <c r="K22" s="73">
        <v>46.7</v>
      </c>
      <c r="L22" s="73">
        <v>7.9</v>
      </c>
      <c r="M22" s="73">
        <v>28.8</v>
      </c>
      <c r="N22" s="73">
        <v>5.5</v>
      </c>
      <c r="O22" s="73">
        <v>36</v>
      </c>
    </row>
    <row r="23" spans="1:15" s="61" customFormat="1">
      <c r="A23" s="60"/>
      <c r="B23" s="62" t="s">
        <v>49</v>
      </c>
      <c r="C23" s="72">
        <v>38.1</v>
      </c>
      <c r="D23" s="72">
        <v>38.799999999999997</v>
      </c>
      <c r="E23" s="72">
        <v>37.700000000000003</v>
      </c>
      <c r="F23" s="73">
        <v>29.2</v>
      </c>
      <c r="G23" s="73">
        <v>47.6</v>
      </c>
      <c r="H23" s="73">
        <v>30.2</v>
      </c>
      <c r="I23" s="73">
        <v>46.9</v>
      </c>
      <c r="J23" s="73">
        <v>28.7</v>
      </c>
      <c r="K23" s="73">
        <v>48.1</v>
      </c>
      <c r="L23" s="73">
        <v>9.3000000000000007</v>
      </c>
      <c r="M23" s="73">
        <v>31.6</v>
      </c>
      <c r="N23" s="73">
        <v>6</v>
      </c>
      <c r="O23" s="73">
        <v>38.1</v>
      </c>
    </row>
    <row r="24" spans="1:15">
      <c r="B24" s="63" t="s">
        <v>22</v>
      </c>
      <c r="C24" s="74">
        <v>52.3</v>
      </c>
      <c r="D24" s="74">
        <v>54.6</v>
      </c>
      <c r="E24" s="74">
        <v>50.9</v>
      </c>
      <c r="F24" s="71">
        <v>42.6</v>
      </c>
      <c r="G24" s="71">
        <v>61.6</v>
      </c>
      <c r="H24" s="71">
        <v>46.2</v>
      </c>
      <c r="I24" s="71">
        <v>61.4</v>
      </c>
      <c r="J24" s="71">
        <v>40.700000000000003</v>
      </c>
      <c r="K24" s="71">
        <v>61.8</v>
      </c>
      <c r="L24" s="71">
        <v>24.6</v>
      </c>
      <c r="M24" s="71">
        <v>47</v>
      </c>
      <c r="N24" s="71">
        <v>10.9</v>
      </c>
      <c r="O24" s="71">
        <v>48.9</v>
      </c>
    </row>
    <row r="25" spans="1:15">
      <c r="B25" s="63" t="s">
        <v>39</v>
      </c>
      <c r="C25" s="74">
        <v>2.1</v>
      </c>
      <c r="D25" s="74">
        <v>1.3</v>
      </c>
      <c r="E25" s="74">
        <v>2.5</v>
      </c>
      <c r="F25" s="71">
        <v>1.9</v>
      </c>
      <c r="G25" s="71">
        <v>2.2999999999999998</v>
      </c>
      <c r="H25" s="71">
        <v>0.9</v>
      </c>
      <c r="I25" s="71">
        <v>1.9</v>
      </c>
      <c r="J25" s="71">
        <v>2.4</v>
      </c>
      <c r="K25" s="71">
        <v>2.7</v>
      </c>
      <c r="L25" s="71">
        <v>0.1</v>
      </c>
      <c r="M25" s="71">
        <v>1</v>
      </c>
      <c r="N25" s="71">
        <v>2.1</v>
      </c>
      <c r="O25" s="71">
        <v>2.7</v>
      </c>
    </row>
    <row r="26" spans="1:15">
      <c r="B26" s="63" t="s">
        <v>18</v>
      </c>
      <c r="C26" s="74">
        <v>8.9</v>
      </c>
      <c r="D26" s="74">
        <v>6</v>
      </c>
      <c r="E26" s="74">
        <v>9.5</v>
      </c>
      <c r="F26" s="71">
        <v>7.9</v>
      </c>
      <c r="G26" s="71">
        <v>10</v>
      </c>
      <c r="H26" s="71">
        <v>6</v>
      </c>
      <c r="I26" s="71">
        <v>6.1</v>
      </c>
      <c r="J26" s="71">
        <v>8.3000000000000007</v>
      </c>
      <c r="K26" s="71">
        <v>11</v>
      </c>
      <c r="L26" s="71">
        <v>26.1</v>
      </c>
      <c r="M26" s="71">
        <v>4.0999999999999996</v>
      </c>
      <c r="N26" s="71">
        <v>8</v>
      </c>
      <c r="O26" s="71">
        <v>8.4</v>
      </c>
    </row>
    <row r="27" spans="1:15">
      <c r="B27" s="63" t="s">
        <v>40</v>
      </c>
      <c r="C27" s="74">
        <v>0.9</v>
      </c>
      <c r="D27" s="74">
        <v>1.1000000000000001</v>
      </c>
      <c r="E27" s="74">
        <v>0.6</v>
      </c>
      <c r="F27" s="71">
        <v>0.7</v>
      </c>
      <c r="G27" s="71">
        <v>1.5</v>
      </c>
      <c r="H27" s="71">
        <v>0.9</v>
      </c>
      <c r="I27" s="71">
        <v>1.4</v>
      </c>
      <c r="J27" s="71">
        <v>0.4</v>
      </c>
      <c r="K27" s="71">
        <v>1.7</v>
      </c>
      <c r="L27" s="71">
        <v>0.2</v>
      </c>
      <c r="M27" s="71">
        <v>1.2</v>
      </c>
      <c r="N27" s="71">
        <v>0.3</v>
      </c>
      <c r="O27" s="71">
        <v>0.7</v>
      </c>
    </row>
    <row r="28" spans="1:15">
      <c r="B28" s="63"/>
      <c r="C28" s="74"/>
      <c r="D28" s="74"/>
      <c r="E28" s="74"/>
    </row>
    <row r="29" spans="1:15" s="66" customFormat="1" ht="30">
      <c r="A29" s="64"/>
      <c r="B29" s="65" t="s">
        <v>44</v>
      </c>
      <c r="C29" s="75">
        <v>59.5</v>
      </c>
      <c r="D29" s="75">
        <v>61</v>
      </c>
      <c r="E29" s="75">
        <v>57.9</v>
      </c>
      <c r="F29" s="75">
        <v>57</v>
      </c>
      <c r="G29" s="75">
        <v>62.7</v>
      </c>
      <c r="H29" s="75">
        <v>58.6</v>
      </c>
      <c r="I29" s="75">
        <v>64.099999999999994</v>
      </c>
      <c r="J29" s="75">
        <v>55.4</v>
      </c>
      <c r="K29" s="75">
        <v>61.2</v>
      </c>
      <c r="L29" s="75">
        <v>42.4</v>
      </c>
      <c r="M29" s="75">
        <v>62</v>
      </c>
      <c r="N29" s="75">
        <v>42.2</v>
      </c>
      <c r="O29" s="75">
        <v>58.6</v>
      </c>
    </row>
    <row r="30" spans="1:15">
      <c r="B30" s="12" t="s">
        <v>54</v>
      </c>
      <c r="C30" s="71">
        <v>32.299999999999997</v>
      </c>
      <c r="D30" s="71">
        <v>32.4</v>
      </c>
      <c r="E30" s="71">
        <v>32.200000000000003</v>
      </c>
      <c r="F30" s="71">
        <v>23.4</v>
      </c>
      <c r="G30" s="71">
        <v>44</v>
      </c>
      <c r="H30" s="71">
        <v>23.3</v>
      </c>
      <c r="I30" s="71">
        <v>44.3</v>
      </c>
      <c r="J30" s="71">
        <v>23.5</v>
      </c>
      <c r="K30" s="71">
        <v>43.8</v>
      </c>
      <c r="L30" s="71">
        <v>10.6</v>
      </c>
      <c r="M30" s="71">
        <v>30.9</v>
      </c>
      <c r="N30" s="71">
        <v>8.4</v>
      </c>
      <c r="O30" s="71">
        <v>33.1</v>
      </c>
    </row>
    <row r="31" spans="1:15">
      <c r="B31" s="12" t="s">
        <v>55</v>
      </c>
      <c r="C31" s="71">
        <v>6.3</v>
      </c>
      <c r="D31" s="71">
        <v>6.8</v>
      </c>
      <c r="E31" s="71">
        <v>5.8</v>
      </c>
      <c r="F31" s="71">
        <v>5.2</v>
      </c>
      <c r="G31" s="71">
        <v>7.8</v>
      </c>
      <c r="H31" s="71">
        <v>5.6</v>
      </c>
      <c r="I31" s="71">
        <v>8.5</v>
      </c>
      <c r="J31" s="71">
        <v>4.8</v>
      </c>
      <c r="K31" s="71">
        <v>7</v>
      </c>
      <c r="L31" s="71">
        <v>0.5</v>
      </c>
      <c r="M31" s="71">
        <v>9.1999999999999993</v>
      </c>
      <c r="N31" s="71">
        <v>1.1000000000000001</v>
      </c>
      <c r="O31" s="71">
        <v>6.4</v>
      </c>
    </row>
    <row r="32" spans="1:15">
      <c r="B32" s="12" t="s">
        <v>56</v>
      </c>
      <c r="C32" s="71">
        <v>1.7</v>
      </c>
      <c r="D32" s="71">
        <v>1.8</v>
      </c>
      <c r="E32" s="71">
        <v>1.6</v>
      </c>
      <c r="F32" s="71">
        <v>1.2</v>
      </c>
      <c r="G32" s="71">
        <v>2.2999999999999998</v>
      </c>
      <c r="H32" s="71">
        <v>1.2</v>
      </c>
      <c r="I32" s="71">
        <v>2.4</v>
      </c>
      <c r="J32" s="71">
        <v>1.1000000000000001</v>
      </c>
      <c r="K32" s="71">
        <v>2.1</v>
      </c>
      <c r="L32" s="71">
        <v>0.2</v>
      </c>
      <c r="M32" s="71">
        <v>1.7</v>
      </c>
      <c r="N32" s="71">
        <v>0.2</v>
      </c>
      <c r="O32" s="71">
        <v>1.5</v>
      </c>
    </row>
    <row r="33" spans="1:16">
      <c r="B33" s="12" t="s">
        <v>57</v>
      </c>
      <c r="C33" s="71">
        <v>1.1000000000000001</v>
      </c>
      <c r="D33" s="71">
        <v>1.2</v>
      </c>
      <c r="E33" s="71">
        <v>1.1000000000000001</v>
      </c>
      <c r="F33" s="71">
        <v>1.2</v>
      </c>
      <c r="G33" s="71">
        <v>1.1000000000000001</v>
      </c>
      <c r="H33" s="71">
        <v>1.1000000000000001</v>
      </c>
      <c r="I33" s="71">
        <v>1.2</v>
      </c>
      <c r="J33" s="71">
        <v>1.2</v>
      </c>
      <c r="K33" s="71">
        <v>1.1000000000000001</v>
      </c>
      <c r="L33" s="71">
        <v>0.1</v>
      </c>
      <c r="M33" s="71">
        <v>1.1000000000000001</v>
      </c>
      <c r="N33" s="71">
        <v>0.2</v>
      </c>
      <c r="O33" s="71">
        <v>1.7</v>
      </c>
    </row>
    <row r="34" spans="1:16">
      <c r="B34" s="12" t="s">
        <v>58</v>
      </c>
      <c r="C34" s="71">
        <v>17.8</v>
      </c>
      <c r="D34" s="71">
        <v>18.8</v>
      </c>
      <c r="E34" s="71">
        <v>16.8</v>
      </c>
      <c r="F34" s="71">
        <v>26.3</v>
      </c>
      <c r="G34" s="71">
        <v>6.6</v>
      </c>
      <c r="H34" s="71">
        <v>27.6</v>
      </c>
      <c r="I34" s="71">
        <v>7.1</v>
      </c>
      <c r="J34" s="71">
        <v>24.9</v>
      </c>
      <c r="K34" s="71">
        <v>6.1</v>
      </c>
      <c r="L34" s="71">
        <v>31.3</v>
      </c>
      <c r="M34" s="71">
        <v>20</v>
      </c>
      <c r="N34" s="71">
        <v>32.4</v>
      </c>
      <c r="O34" s="71">
        <v>16.100000000000001</v>
      </c>
    </row>
    <row r="35" spans="1:16">
      <c r="B35" s="12" t="s">
        <v>59</v>
      </c>
      <c r="C35" s="71">
        <v>0.8</v>
      </c>
      <c r="D35" s="71">
        <v>0.8</v>
      </c>
      <c r="E35" s="71">
        <v>0.8</v>
      </c>
      <c r="F35" s="71">
        <v>0.5</v>
      </c>
      <c r="G35" s="71">
        <v>1.3</v>
      </c>
      <c r="H35" s="71">
        <v>0.4</v>
      </c>
      <c r="I35" s="71">
        <v>1.3</v>
      </c>
      <c r="J35" s="71">
        <v>0.5</v>
      </c>
      <c r="K35" s="71">
        <v>1.2</v>
      </c>
      <c r="L35" s="71">
        <v>0</v>
      </c>
      <c r="M35" s="71">
        <v>0.8</v>
      </c>
      <c r="N35" s="71">
        <v>0</v>
      </c>
      <c r="O35" s="71">
        <v>0.8</v>
      </c>
    </row>
    <row r="36" spans="1:16">
      <c r="B36" s="12" t="s">
        <v>60</v>
      </c>
      <c r="C36" s="71">
        <v>0.3</v>
      </c>
      <c r="D36" s="71">
        <v>0.4</v>
      </c>
      <c r="E36" s="71">
        <v>0.3</v>
      </c>
      <c r="F36" s="71">
        <v>0.4</v>
      </c>
      <c r="G36" s="71">
        <v>0.2</v>
      </c>
      <c r="H36" s="71">
        <v>0.4</v>
      </c>
      <c r="I36" s="71">
        <v>0.3</v>
      </c>
      <c r="J36" s="71">
        <v>0.4</v>
      </c>
      <c r="K36" s="71">
        <v>0.2</v>
      </c>
      <c r="L36" s="71">
        <v>0.1</v>
      </c>
      <c r="M36" s="71">
        <v>0.1</v>
      </c>
      <c r="N36" s="71">
        <v>0.2</v>
      </c>
      <c r="O36" s="71">
        <v>0.1</v>
      </c>
    </row>
    <row r="37" spans="1:16">
      <c r="B37" s="12"/>
    </row>
    <row r="38" spans="1:16" ht="15.75">
      <c r="B38" s="58" t="s">
        <v>87</v>
      </c>
    </row>
    <row r="39" spans="1:16" ht="25.5">
      <c r="B39" s="55" t="s">
        <v>88</v>
      </c>
      <c r="C39" s="71">
        <v>24.8</v>
      </c>
      <c r="D39" s="71">
        <v>17.600000000000001</v>
      </c>
      <c r="E39" s="71">
        <v>33.299999999999997</v>
      </c>
      <c r="F39" s="71">
        <v>16.600000000000001</v>
      </c>
      <c r="G39" s="71">
        <v>35.700000000000003</v>
      </c>
      <c r="H39" s="71">
        <v>11.5</v>
      </c>
      <c r="I39" s="71">
        <v>24.9</v>
      </c>
      <c r="J39" s="71">
        <v>22.1</v>
      </c>
      <c r="K39" s="71">
        <v>50.4</v>
      </c>
    </row>
    <row r="40" spans="1:16" s="69" customFormat="1">
      <c r="A40" s="67"/>
      <c r="B40" s="68" t="s">
        <v>54</v>
      </c>
      <c r="C40" s="76">
        <v>21.1</v>
      </c>
      <c r="D40" s="76">
        <v>14.2</v>
      </c>
      <c r="E40" s="76">
        <v>29.2</v>
      </c>
      <c r="F40" s="76">
        <v>14.2</v>
      </c>
      <c r="G40" s="76">
        <v>30.3</v>
      </c>
      <c r="H40" s="76">
        <v>9.5</v>
      </c>
      <c r="I40" s="76">
        <v>19.8</v>
      </c>
      <c r="J40" s="76">
        <v>19.2</v>
      </c>
      <c r="K40" s="76">
        <v>44.5</v>
      </c>
      <c r="L40" s="76"/>
      <c r="M40" s="76"/>
      <c r="N40" s="76"/>
      <c r="O40" s="76"/>
    </row>
    <row r="41" spans="1:16" s="69" customFormat="1">
      <c r="A41" s="67"/>
      <c r="B41" s="68" t="s">
        <v>55</v>
      </c>
      <c r="C41" s="76">
        <v>4.0999999999999996</v>
      </c>
      <c r="D41" s="76">
        <v>3.3</v>
      </c>
      <c r="E41" s="76">
        <v>5.0999999999999996</v>
      </c>
      <c r="F41" s="76">
        <v>2.8</v>
      </c>
      <c r="G41" s="76">
        <v>5.9</v>
      </c>
      <c r="H41" s="76">
        <v>2</v>
      </c>
      <c r="I41" s="76">
        <v>4.8</v>
      </c>
      <c r="J41" s="76">
        <v>3.6</v>
      </c>
      <c r="K41" s="76">
        <v>7.3</v>
      </c>
      <c r="L41" s="76"/>
      <c r="M41" s="76"/>
      <c r="N41" s="76"/>
      <c r="O41" s="76"/>
    </row>
    <row r="42" spans="1:16" s="69" customFormat="1">
      <c r="A42" s="67"/>
      <c r="B42" s="68" t="s">
        <v>57</v>
      </c>
      <c r="C42" s="76">
        <v>0.8</v>
      </c>
      <c r="D42" s="76">
        <v>0.5</v>
      </c>
      <c r="E42" s="76">
        <v>1.1000000000000001</v>
      </c>
      <c r="F42" s="76">
        <v>0.6</v>
      </c>
      <c r="G42" s="76">
        <v>1</v>
      </c>
      <c r="H42" s="76">
        <v>0.4</v>
      </c>
      <c r="I42" s="76">
        <v>0.6</v>
      </c>
      <c r="J42" s="76">
        <v>0.9</v>
      </c>
      <c r="K42" s="76">
        <v>1.5</v>
      </c>
      <c r="L42" s="76"/>
      <c r="M42" s="76"/>
      <c r="N42" s="76"/>
      <c r="O42" s="76"/>
    </row>
    <row r="43" spans="1:16">
      <c r="B43" s="77" t="s">
        <v>62</v>
      </c>
      <c r="C43" s="78">
        <v>0.1</v>
      </c>
      <c r="D43" s="78">
        <v>0.1</v>
      </c>
      <c r="E43" s="78">
        <v>0.2</v>
      </c>
      <c r="F43" s="78">
        <v>0</v>
      </c>
      <c r="G43" s="78">
        <v>0.2</v>
      </c>
      <c r="H43" s="78">
        <v>0</v>
      </c>
      <c r="I43" s="78">
        <v>0.1</v>
      </c>
      <c r="J43" s="78">
        <v>0</v>
      </c>
      <c r="K43" s="78">
        <v>0.3</v>
      </c>
      <c r="L43" s="78"/>
      <c r="M43" s="78"/>
      <c r="N43" s="78"/>
      <c r="O43" s="78"/>
      <c r="P43" s="79"/>
    </row>
    <row r="44" spans="1:16">
      <c r="A44" s="1" t="s">
        <v>42</v>
      </c>
      <c r="B44" s="70"/>
    </row>
    <row r="45" spans="1:16">
      <c r="B45" s="70"/>
    </row>
    <row r="46" spans="1:16" ht="102">
      <c r="A46" s="49"/>
      <c r="B46" s="1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572"/>
  <sheetViews>
    <sheetView workbookViewId="0">
      <pane xSplit="1" ySplit="3" topLeftCell="B57" activePane="bottomRight" state="frozen"/>
      <selection pane="topRight" activeCell="B1" sqref="B1"/>
      <selection pane="bottomLeft" activeCell="A5" sqref="A5"/>
      <selection pane="bottomRight" activeCell="A44" sqref="A44:A60"/>
    </sheetView>
  </sheetViews>
  <sheetFormatPr baseColWidth="10" defaultColWidth="11.42578125" defaultRowHeight="12.75"/>
  <cols>
    <col min="1" max="1" width="63" style="1" customWidth="1"/>
    <col min="2" max="11" width="11.42578125" style="1"/>
    <col min="12" max="12" width="13.7109375" style="1" customWidth="1"/>
    <col min="13" max="13" width="11.42578125" style="1"/>
    <col min="14" max="14" width="13.140625" style="1" customWidth="1"/>
    <col min="15" max="16384" width="11.42578125" style="1"/>
  </cols>
  <sheetData>
    <row r="1" spans="1:52" ht="15.75">
      <c r="A1" s="3" t="s">
        <v>41</v>
      </c>
    </row>
    <row r="2" spans="1:52" ht="6" customHeight="1"/>
    <row r="3" spans="1:52" s="14" customFormat="1" ht="25.5" customHeight="1">
      <c r="A3" s="23"/>
      <c r="B3" s="23" t="s">
        <v>0</v>
      </c>
      <c r="C3" s="23" t="s">
        <v>2</v>
      </c>
      <c r="D3" s="23" t="s">
        <v>1</v>
      </c>
      <c r="E3" s="23" t="s">
        <v>4</v>
      </c>
      <c r="F3" s="23" t="s">
        <v>3</v>
      </c>
      <c r="G3" s="23" t="s">
        <v>7</v>
      </c>
      <c r="H3" s="23" t="s">
        <v>11</v>
      </c>
      <c r="I3" s="23" t="s">
        <v>10</v>
      </c>
      <c r="J3" s="23" t="s">
        <v>8</v>
      </c>
      <c r="K3" s="23" t="s">
        <v>13</v>
      </c>
      <c r="L3" s="23" t="s">
        <v>14</v>
      </c>
      <c r="M3" s="23" t="s">
        <v>15</v>
      </c>
      <c r="N3" s="23" t="s">
        <v>16</v>
      </c>
      <c r="R3" s="12" t="s">
        <v>0</v>
      </c>
      <c r="S3" s="12" t="s">
        <v>2</v>
      </c>
      <c r="T3" s="12" t="s">
        <v>29</v>
      </c>
      <c r="U3" s="12" t="s">
        <v>30</v>
      </c>
      <c r="V3" s="12" t="s">
        <v>31</v>
      </c>
      <c r="W3" s="12" t="s">
        <v>8</v>
      </c>
      <c r="X3" s="12" t="s">
        <v>32</v>
      </c>
      <c r="Y3" s="12" t="s">
        <v>3</v>
      </c>
      <c r="Z3" s="12" t="s">
        <v>33</v>
      </c>
      <c r="AA3" s="12" t="s">
        <v>11</v>
      </c>
      <c r="AB3" s="12" t="s">
        <v>1</v>
      </c>
      <c r="AC3" s="12" t="s">
        <v>34</v>
      </c>
      <c r="AD3" s="12" t="s">
        <v>35</v>
      </c>
    </row>
    <row r="4" spans="1:52" hidden="1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52" hidden="1">
      <c r="A5" s="6" t="s">
        <v>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52" hidden="1">
      <c r="A6" s="6" t="s">
        <v>19</v>
      </c>
      <c r="B6" s="6">
        <v>58.2</v>
      </c>
      <c r="C6" s="6">
        <v>45.2</v>
      </c>
      <c r="D6" s="6">
        <v>73.7</v>
      </c>
      <c r="E6" s="6">
        <v>55.1</v>
      </c>
      <c r="F6" s="6">
        <v>59.7</v>
      </c>
      <c r="G6" s="6">
        <v>33.5</v>
      </c>
      <c r="H6" s="6">
        <v>51</v>
      </c>
      <c r="I6" s="6">
        <v>79.2</v>
      </c>
      <c r="J6" s="6">
        <v>70.7</v>
      </c>
      <c r="K6" s="6">
        <v>100</v>
      </c>
      <c r="L6" s="6">
        <v>100</v>
      </c>
    </row>
    <row r="7" spans="1:52">
      <c r="A7" s="17" t="s">
        <v>36</v>
      </c>
      <c r="B7" s="17">
        <v>50.8</v>
      </c>
      <c r="C7" s="17">
        <v>36.700000000000003</v>
      </c>
      <c r="D7" s="17">
        <v>66.5</v>
      </c>
      <c r="E7" s="17">
        <v>47.9</v>
      </c>
      <c r="F7" s="17">
        <v>54.3</v>
      </c>
      <c r="G7" s="17">
        <v>32.6</v>
      </c>
      <c r="H7" s="17">
        <v>41.7</v>
      </c>
      <c r="I7" s="17">
        <v>64.900000000000006</v>
      </c>
      <c r="J7" s="17">
        <v>68.400000000000006</v>
      </c>
      <c r="K7" s="17"/>
      <c r="L7" s="17"/>
      <c r="M7" s="22"/>
      <c r="N7" s="22"/>
    </row>
    <row r="8" spans="1:52">
      <c r="A8" s="19" t="s">
        <v>37</v>
      </c>
      <c r="B8" s="28">
        <v>65.900000000000006</v>
      </c>
      <c r="C8" s="28">
        <v>65.2</v>
      </c>
      <c r="D8" s="28">
        <v>60.5</v>
      </c>
      <c r="E8" s="28">
        <v>59.6</v>
      </c>
      <c r="F8" s="28">
        <v>73.400000000000006</v>
      </c>
      <c r="G8" s="28">
        <v>57.9</v>
      </c>
      <c r="H8" s="28">
        <v>72.7</v>
      </c>
      <c r="I8" s="28">
        <v>60.5</v>
      </c>
      <c r="J8" s="28">
        <v>73.900000000000006</v>
      </c>
      <c r="K8" s="28">
        <v>28.8</v>
      </c>
      <c r="L8" s="28">
        <v>60.2</v>
      </c>
      <c r="M8" s="19">
        <v>39</v>
      </c>
      <c r="N8" s="19">
        <v>71.400000000000006</v>
      </c>
      <c r="O8" s="6"/>
    </row>
    <row r="9" spans="1:52">
      <c r="A9" s="19" t="s">
        <v>45</v>
      </c>
      <c r="B9" s="28">
        <f>100-B35</f>
        <v>53.7</v>
      </c>
      <c r="C9" s="28">
        <f t="shared" ref="C9:N9" si="0">100-C35</f>
        <v>57.5</v>
      </c>
      <c r="D9" s="28">
        <f>100-D35</f>
        <v>51.4</v>
      </c>
      <c r="E9" s="28">
        <f t="shared" si="0"/>
        <v>43.2</v>
      </c>
      <c r="F9" s="28">
        <f>100-F35</f>
        <v>63.7</v>
      </c>
      <c r="G9" s="28">
        <f t="shared" si="0"/>
        <v>48.7</v>
      </c>
      <c r="H9" s="28">
        <f>100-H35</f>
        <v>64.599999999999994</v>
      </c>
      <c r="I9" s="28">
        <f>100-I35</f>
        <v>40.5</v>
      </c>
      <c r="J9" s="28">
        <f>100-J35</f>
        <v>63</v>
      </c>
      <c r="K9" s="28">
        <f t="shared" si="0"/>
        <v>21.299999999999997</v>
      </c>
      <c r="L9" s="28">
        <f t="shared" si="0"/>
        <v>49.7</v>
      </c>
      <c r="M9" s="28">
        <f t="shared" si="0"/>
        <v>8</v>
      </c>
      <c r="N9" s="28">
        <f t="shared" si="0"/>
        <v>49.4</v>
      </c>
      <c r="O9" s="6"/>
    </row>
    <row r="10" spans="1:52">
      <c r="A10" s="24" t="s">
        <v>43</v>
      </c>
      <c r="B10" s="24">
        <v>43.8</v>
      </c>
      <c r="C10" s="24">
        <v>47.3</v>
      </c>
      <c r="D10" s="24">
        <v>41.7</v>
      </c>
      <c r="E10" s="24">
        <v>34.700000000000003</v>
      </c>
      <c r="F10" s="24">
        <v>52.5</v>
      </c>
      <c r="G10" s="24">
        <v>39.799999999999997</v>
      </c>
      <c r="H10" s="24">
        <v>53.5</v>
      </c>
      <c r="I10" s="24">
        <v>32.1</v>
      </c>
      <c r="J10" s="24">
        <v>51.8</v>
      </c>
      <c r="K10" s="24">
        <v>11.6</v>
      </c>
      <c r="L10" s="24">
        <v>40.799999999999997</v>
      </c>
      <c r="M10" s="24">
        <v>6.2</v>
      </c>
      <c r="N10" s="24">
        <v>39.200000000000003</v>
      </c>
      <c r="O10" s="6"/>
    </row>
    <row r="11" spans="1:52">
      <c r="A11" s="17" t="s">
        <v>48</v>
      </c>
      <c r="B11" s="17">
        <v>20.3</v>
      </c>
      <c r="C11" s="17">
        <v>14.8</v>
      </c>
      <c r="D11" s="17">
        <v>26.5</v>
      </c>
      <c r="E11" s="17">
        <v>15</v>
      </c>
      <c r="F11" s="17">
        <v>26.8</v>
      </c>
      <c r="G11" s="17">
        <v>10.4</v>
      </c>
      <c r="H11" s="17">
        <v>20.2</v>
      </c>
      <c r="I11" s="17">
        <v>20.100000000000001</v>
      </c>
      <c r="J11" s="17">
        <v>34.299999999999997</v>
      </c>
      <c r="K11" s="17">
        <v>7.9</v>
      </c>
      <c r="L11" s="17">
        <v>28.8</v>
      </c>
      <c r="M11" s="17">
        <v>5.5</v>
      </c>
      <c r="N11" s="17">
        <v>36</v>
      </c>
      <c r="O11" s="6"/>
    </row>
    <row r="12" spans="1:52">
      <c r="A12" s="25" t="s">
        <v>50</v>
      </c>
      <c r="B12" s="19">
        <v>35.299999999999997</v>
      </c>
      <c r="C12" s="19">
        <v>36.1</v>
      </c>
      <c r="D12" s="19">
        <v>34.799999999999997</v>
      </c>
      <c r="E12" s="19">
        <v>26.2</v>
      </c>
      <c r="F12" s="19">
        <v>46.1</v>
      </c>
      <c r="G12" s="19">
        <v>27.2</v>
      </c>
      <c r="H12" s="19">
        <v>45.1</v>
      </c>
      <c r="I12" s="19">
        <v>25.6</v>
      </c>
      <c r="J12" s="19">
        <v>46.7</v>
      </c>
      <c r="K12" s="19">
        <v>7.9</v>
      </c>
      <c r="L12" s="19">
        <v>28.8</v>
      </c>
      <c r="M12" s="19">
        <v>5.5</v>
      </c>
      <c r="N12" s="19">
        <v>36</v>
      </c>
      <c r="O12" s="6"/>
    </row>
    <row r="13" spans="1:52">
      <c r="A13" s="25" t="s">
        <v>49</v>
      </c>
      <c r="B13" s="19">
        <v>38.1</v>
      </c>
      <c r="C13" s="19">
        <v>38.799999999999997</v>
      </c>
      <c r="D13" s="19">
        <v>37.700000000000003</v>
      </c>
      <c r="E13" s="19">
        <v>29.2</v>
      </c>
      <c r="F13" s="19">
        <v>47.6</v>
      </c>
      <c r="G13" s="19">
        <v>30.2</v>
      </c>
      <c r="H13" s="19">
        <v>46.9</v>
      </c>
      <c r="I13" s="19">
        <v>28.7</v>
      </c>
      <c r="J13" s="19">
        <v>48.1</v>
      </c>
      <c r="K13" s="19">
        <v>9.3000000000000007</v>
      </c>
      <c r="L13" s="19">
        <v>31.6</v>
      </c>
      <c r="M13" s="19">
        <v>6</v>
      </c>
      <c r="N13" s="19">
        <v>38.1</v>
      </c>
      <c r="O13" s="6"/>
    </row>
    <row r="14" spans="1:52">
      <c r="A14" s="26" t="s">
        <v>22</v>
      </c>
      <c r="B14" s="19">
        <v>52.3</v>
      </c>
      <c r="C14" s="19">
        <v>54.6</v>
      </c>
      <c r="D14" s="19">
        <v>50.9</v>
      </c>
      <c r="E14" s="19">
        <v>42.6</v>
      </c>
      <c r="F14" s="19">
        <v>61.6</v>
      </c>
      <c r="G14" s="19">
        <v>46.2</v>
      </c>
      <c r="H14" s="19">
        <v>61.4</v>
      </c>
      <c r="I14" s="19">
        <v>40.700000000000003</v>
      </c>
      <c r="J14" s="19">
        <v>61.8</v>
      </c>
      <c r="K14" s="19">
        <v>24.6</v>
      </c>
      <c r="L14" s="19">
        <v>47</v>
      </c>
      <c r="M14" s="19">
        <v>10.9</v>
      </c>
      <c r="N14" s="19">
        <v>48.9</v>
      </c>
      <c r="O14" s="6"/>
    </row>
    <row r="15" spans="1:52">
      <c r="A15" s="26" t="s">
        <v>39</v>
      </c>
      <c r="B15" s="19">
        <v>2.1</v>
      </c>
      <c r="C15" s="19">
        <v>1.3</v>
      </c>
      <c r="D15" s="19">
        <v>2.5</v>
      </c>
      <c r="E15" s="19">
        <v>1.9</v>
      </c>
      <c r="F15" s="19">
        <v>2.2999999999999998</v>
      </c>
      <c r="G15" s="19">
        <v>0.9</v>
      </c>
      <c r="H15" s="19">
        <v>1.9</v>
      </c>
      <c r="I15" s="19">
        <v>2.4</v>
      </c>
      <c r="J15" s="19">
        <v>2.7</v>
      </c>
      <c r="K15" s="19">
        <v>0.1</v>
      </c>
      <c r="L15" s="19">
        <v>1</v>
      </c>
      <c r="M15" s="19">
        <v>2.1</v>
      </c>
      <c r="N15" s="19">
        <v>2.7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>
      <c r="A16" s="26" t="s">
        <v>18</v>
      </c>
      <c r="B16" s="19">
        <v>8.9</v>
      </c>
      <c r="C16" s="19">
        <v>6</v>
      </c>
      <c r="D16" s="19">
        <v>9.5</v>
      </c>
      <c r="E16" s="19">
        <v>7.9</v>
      </c>
      <c r="F16" s="19">
        <v>10</v>
      </c>
      <c r="G16" s="19">
        <v>6</v>
      </c>
      <c r="H16" s="19">
        <v>6.1</v>
      </c>
      <c r="I16" s="19">
        <v>8.3000000000000007</v>
      </c>
      <c r="J16" s="19">
        <v>11</v>
      </c>
      <c r="K16" s="19">
        <v>26.1</v>
      </c>
      <c r="L16" s="19">
        <v>4.0999999999999996</v>
      </c>
      <c r="M16" s="19">
        <v>8</v>
      </c>
      <c r="N16" s="19">
        <v>8.4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>
      <c r="A17" s="27" t="s">
        <v>40</v>
      </c>
      <c r="B17" s="21">
        <v>0.9</v>
      </c>
      <c r="C17" s="21">
        <v>1.1000000000000001</v>
      </c>
      <c r="D17" s="21">
        <v>0.6</v>
      </c>
      <c r="E17" s="21">
        <v>0.7</v>
      </c>
      <c r="F17" s="21">
        <v>1.5</v>
      </c>
      <c r="G17" s="21">
        <v>0.9</v>
      </c>
      <c r="H17" s="21">
        <v>1.4</v>
      </c>
      <c r="I17" s="21">
        <v>0.4</v>
      </c>
      <c r="J17" s="21">
        <v>1.7</v>
      </c>
      <c r="K17" s="21">
        <v>0.2</v>
      </c>
      <c r="L17" s="21">
        <v>1.2</v>
      </c>
      <c r="M17" s="21">
        <v>0.3</v>
      </c>
      <c r="N17" s="21">
        <v>0.7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ht="25.5">
      <c r="A18" s="34" t="s">
        <v>44</v>
      </c>
      <c r="B18" s="17">
        <v>59.5</v>
      </c>
      <c r="C18" s="17">
        <v>61</v>
      </c>
      <c r="D18" s="17">
        <v>57.9</v>
      </c>
      <c r="E18" s="17">
        <v>57</v>
      </c>
      <c r="F18" s="17">
        <v>62.7</v>
      </c>
      <c r="G18" s="17">
        <v>58.6</v>
      </c>
      <c r="H18" s="17">
        <v>64.099999999999994</v>
      </c>
      <c r="I18" s="17">
        <v>55.4</v>
      </c>
      <c r="J18" s="17">
        <v>61.2</v>
      </c>
      <c r="K18" s="17">
        <v>42.4</v>
      </c>
      <c r="L18" s="17">
        <v>62</v>
      </c>
      <c r="M18" s="17">
        <v>42.2</v>
      </c>
      <c r="N18" s="17">
        <v>58.6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>
      <c r="A19" s="29" t="s">
        <v>54</v>
      </c>
      <c r="B19" s="19">
        <v>32.299999999999997</v>
      </c>
      <c r="C19" s="19">
        <v>32.4</v>
      </c>
      <c r="D19" s="19">
        <v>32.200000000000003</v>
      </c>
      <c r="E19" s="19">
        <v>23.4</v>
      </c>
      <c r="F19" s="19">
        <v>44</v>
      </c>
      <c r="G19" s="19">
        <v>23.3</v>
      </c>
      <c r="H19" s="19">
        <v>44.3</v>
      </c>
      <c r="I19" s="19">
        <v>23.5</v>
      </c>
      <c r="J19" s="19">
        <v>43.8</v>
      </c>
      <c r="K19" s="19">
        <v>10.6</v>
      </c>
      <c r="L19" s="19">
        <v>30.9</v>
      </c>
      <c r="M19" s="19">
        <v>8.4</v>
      </c>
      <c r="N19" s="19">
        <v>33.1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>
      <c r="A20" s="29" t="s">
        <v>55</v>
      </c>
      <c r="B20" s="19">
        <v>6.3</v>
      </c>
      <c r="C20" s="19">
        <v>6.8</v>
      </c>
      <c r="D20" s="19">
        <v>5.8</v>
      </c>
      <c r="E20" s="19">
        <v>5.2</v>
      </c>
      <c r="F20" s="19">
        <v>7.8</v>
      </c>
      <c r="G20" s="19">
        <v>5.6</v>
      </c>
      <c r="H20" s="19">
        <v>8.5</v>
      </c>
      <c r="I20" s="19">
        <v>4.8</v>
      </c>
      <c r="J20" s="19">
        <v>7</v>
      </c>
      <c r="K20" s="19">
        <v>0.5</v>
      </c>
      <c r="L20" s="19">
        <v>9.1999999999999993</v>
      </c>
      <c r="M20" s="19">
        <v>1.1000000000000001</v>
      </c>
      <c r="N20" s="19">
        <v>6.4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2">
      <c r="A21" s="18" t="s">
        <v>56</v>
      </c>
      <c r="B21" s="19">
        <v>1.7</v>
      </c>
      <c r="C21" s="19">
        <v>1.8</v>
      </c>
      <c r="D21" s="19">
        <v>1.6</v>
      </c>
      <c r="E21" s="19">
        <v>1.2</v>
      </c>
      <c r="F21" s="19">
        <v>2.2999999999999998</v>
      </c>
      <c r="G21" s="19">
        <v>1.2</v>
      </c>
      <c r="H21" s="19">
        <v>2.4</v>
      </c>
      <c r="I21" s="19">
        <v>1.1000000000000001</v>
      </c>
      <c r="J21" s="19">
        <v>2.1</v>
      </c>
      <c r="K21" s="19">
        <v>0.2</v>
      </c>
      <c r="L21" s="19">
        <v>1.7</v>
      </c>
      <c r="M21" s="19">
        <v>0.2</v>
      </c>
      <c r="N21" s="19">
        <v>1.5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2">
      <c r="A22" s="18" t="s">
        <v>57</v>
      </c>
      <c r="B22" s="19">
        <v>1.1000000000000001</v>
      </c>
      <c r="C22" s="19">
        <v>1.2</v>
      </c>
      <c r="D22" s="19">
        <v>1.1000000000000001</v>
      </c>
      <c r="E22" s="19">
        <v>1.2</v>
      </c>
      <c r="F22" s="19">
        <v>1.1000000000000001</v>
      </c>
      <c r="G22" s="19">
        <v>1.1000000000000001</v>
      </c>
      <c r="H22" s="19">
        <v>1.2</v>
      </c>
      <c r="I22" s="19">
        <v>1.2</v>
      </c>
      <c r="J22" s="19">
        <v>1.1000000000000001</v>
      </c>
      <c r="K22" s="19">
        <v>0.1</v>
      </c>
      <c r="L22" s="19">
        <v>1.1000000000000001</v>
      </c>
      <c r="M22" s="19">
        <v>0.2</v>
      </c>
      <c r="N22" s="19">
        <v>1.7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>
      <c r="A23" s="18" t="s">
        <v>58</v>
      </c>
      <c r="B23" s="19">
        <v>17.8</v>
      </c>
      <c r="C23" s="19">
        <v>18.8</v>
      </c>
      <c r="D23" s="19">
        <v>16.8</v>
      </c>
      <c r="E23" s="19">
        <v>26.3</v>
      </c>
      <c r="F23" s="19">
        <v>6.6</v>
      </c>
      <c r="G23" s="19">
        <v>27.6</v>
      </c>
      <c r="H23" s="19">
        <v>7.1</v>
      </c>
      <c r="I23" s="19">
        <v>24.9</v>
      </c>
      <c r="J23" s="19">
        <v>6.1</v>
      </c>
      <c r="K23" s="19">
        <v>31.3</v>
      </c>
      <c r="L23" s="19">
        <v>20</v>
      </c>
      <c r="M23" s="19">
        <v>32.4</v>
      </c>
      <c r="N23" s="19">
        <v>16.100000000000001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52">
      <c r="A24" s="18" t="s">
        <v>59</v>
      </c>
      <c r="B24" s="19">
        <v>0.8</v>
      </c>
      <c r="C24" s="19">
        <v>0.8</v>
      </c>
      <c r="D24" s="19">
        <v>0.8</v>
      </c>
      <c r="E24" s="19">
        <v>0.5</v>
      </c>
      <c r="F24" s="19">
        <v>1.3</v>
      </c>
      <c r="G24" s="19">
        <v>0.4</v>
      </c>
      <c r="H24" s="19">
        <v>1.3</v>
      </c>
      <c r="I24" s="19">
        <v>0.5</v>
      </c>
      <c r="J24" s="19">
        <v>1.2</v>
      </c>
      <c r="K24" s="19">
        <v>0</v>
      </c>
      <c r="L24" s="19">
        <v>0.8</v>
      </c>
      <c r="M24" s="19">
        <v>0</v>
      </c>
      <c r="N24" s="19">
        <v>0.8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>
      <c r="A25" s="35" t="s">
        <v>60</v>
      </c>
      <c r="B25" s="24">
        <v>0.3</v>
      </c>
      <c r="C25" s="24">
        <v>0.4</v>
      </c>
      <c r="D25" s="24">
        <v>0.3</v>
      </c>
      <c r="E25" s="24">
        <v>0.4</v>
      </c>
      <c r="F25" s="24">
        <v>0.2</v>
      </c>
      <c r="G25" s="24">
        <v>0.4</v>
      </c>
      <c r="H25" s="24">
        <v>0.3</v>
      </c>
      <c r="I25" s="24">
        <v>0.4</v>
      </c>
      <c r="J25" s="24">
        <v>0.2</v>
      </c>
      <c r="K25" s="24">
        <v>0.1</v>
      </c>
      <c r="L25" s="24">
        <v>0.1</v>
      </c>
      <c r="M25" s="24">
        <v>0.2</v>
      </c>
      <c r="N25" s="24">
        <v>0.1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>
      <c r="A26" s="36" t="s">
        <v>64</v>
      </c>
      <c r="B26" s="17">
        <v>29.3</v>
      </c>
      <c r="C26" s="17">
        <v>31.1</v>
      </c>
      <c r="D26" s="17">
        <v>28.2</v>
      </c>
      <c r="E26" s="17">
        <v>21.7</v>
      </c>
      <c r="F26" s="17">
        <v>37.4</v>
      </c>
      <c r="G26" s="17">
        <v>23.9</v>
      </c>
      <c r="H26" s="17">
        <v>37.799999999999997</v>
      </c>
      <c r="I26" s="17">
        <v>20.399999999999999</v>
      </c>
      <c r="J26" s="17">
        <v>37.200000000000003</v>
      </c>
      <c r="K26" s="17">
        <v>3.6</v>
      </c>
      <c r="L26" s="17">
        <v>25.3</v>
      </c>
      <c r="M26" s="17">
        <v>2.5</v>
      </c>
      <c r="N26" s="17">
        <v>27.9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>
      <c r="A27" s="27" t="s">
        <v>22</v>
      </c>
      <c r="B27" s="21">
        <v>42.9</v>
      </c>
      <c r="C27" s="21">
        <v>46.1</v>
      </c>
      <c r="D27" s="21">
        <v>41</v>
      </c>
      <c r="E27" s="21">
        <v>34.700000000000003</v>
      </c>
      <c r="F27" s="21">
        <v>50.4</v>
      </c>
      <c r="G27" s="21">
        <v>39.4</v>
      </c>
      <c r="H27" s="21">
        <v>51.4</v>
      </c>
      <c r="I27" s="21">
        <v>32.200000000000003</v>
      </c>
      <c r="J27" s="21">
        <v>49.7</v>
      </c>
      <c r="K27" s="21">
        <v>12</v>
      </c>
      <c r="L27" s="21">
        <v>40.299999999999997</v>
      </c>
      <c r="M27" s="21">
        <v>6</v>
      </c>
      <c r="N27" s="21">
        <v>38.299999999999997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>
      <c r="A28" s="17" t="s">
        <v>61</v>
      </c>
      <c r="B28" s="32">
        <v>24.8</v>
      </c>
      <c r="C28" s="32">
        <v>17.600000000000001</v>
      </c>
      <c r="D28" s="32">
        <v>33.299999999999997</v>
      </c>
      <c r="E28" s="32">
        <v>16.600000000000001</v>
      </c>
      <c r="F28" s="32">
        <v>35.700000000000003</v>
      </c>
      <c r="G28" s="32">
        <v>11.5</v>
      </c>
      <c r="H28" s="32">
        <v>24.9</v>
      </c>
      <c r="I28" s="32">
        <v>22.1</v>
      </c>
      <c r="J28" s="32">
        <v>50.4</v>
      </c>
      <c r="K28" s="32"/>
      <c r="L28" s="32"/>
      <c r="M28" s="17"/>
      <c r="N28" s="1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>
      <c r="A29" s="29" t="s">
        <v>54</v>
      </c>
      <c r="B29" s="20">
        <v>21.1</v>
      </c>
      <c r="C29" s="20">
        <v>14.2</v>
      </c>
      <c r="D29" s="20">
        <v>29.2</v>
      </c>
      <c r="E29" s="20">
        <v>14.2</v>
      </c>
      <c r="F29" s="20">
        <v>30.3</v>
      </c>
      <c r="G29" s="20">
        <v>9.5</v>
      </c>
      <c r="H29" s="20">
        <v>19.8</v>
      </c>
      <c r="I29" s="20">
        <v>19.2</v>
      </c>
      <c r="J29" s="20">
        <v>44.5</v>
      </c>
      <c r="K29" s="20"/>
      <c r="L29" s="20"/>
      <c r="M29" s="19"/>
      <c r="N29" s="19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>
      <c r="A30" s="29" t="s">
        <v>55</v>
      </c>
      <c r="B30" s="20">
        <v>4.0999999999999996</v>
      </c>
      <c r="C30" s="20">
        <v>3.3</v>
      </c>
      <c r="D30" s="20">
        <v>5.0999999999999996</v>
      </c>
      <c r="E30" s="20">
        <v>2.8</v>
      </c>
      <c r="F30" s="20">
        <v>5.9</v>
      </c>
      <c r="G30" s="20">
        <v>2</v>
      </c>
      <c r="H30" s="20">
        <v>4.8</v>
      </c>
      <c r="I30" s="20">
        <v>3.6</v>
      </c>
      <c r="J30" s="20">
        <v>7.3</v>
      </c>
      <c r="K30" s="20"/>
      <c r="L30" s="20"/>
      <c r="M30" s="19"/>
      <c r="N30" s="19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>
      <c r="A31" s="18" t="s">
        <v>57</v>
      </c>
      <c r="B31" s="20">
        <v>0.8</v>
      </c>
      <c r="C31" s="20">
        <v>0.5</v>
      </c>
      <c r="D31" s="20">
        <v>1.1000000000000001</v>
      </c>
      <c r="E31" s="20">
        <v>0.6</v>
      </c>
      <c r="F31" s="20">
        <v>1</v>
      </c>
      <c r="G31" s="20">
        <v>0.4</v>
      </c>
      <c r="H31" s="20">
        <v>0.6</v>
      </c>
      <c r="I31" s="20">
        <v>0.9</v>
      </c>
      <c r="J31" s="20">
        <v>1.5</v>
      </c>
      <c r="K31" s="20"/>
      <c r="L31" s="20"/>
      <c r="M31" s="19"/>
      <c r="N31" s="1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>
      <c r="A32" s="33" t="s">
        <v>62</v>
      </c>
      <c r="B32" s="30">
        <v>0.1</v>
      </c>
      <c r="C32" s="30">
        <v>0.1</v>
      </c>
      <c r="D32" s="30">
        <v>0.2</v>
      </c>
      <c r="E32" s="30">
        <v>0</v>
      </c>
      <c r="F32" s="30">
        <v>0.2</v>
      </c>
      <c r="G32" s="30">
        <v>0</v>
      </c>
      <c r="H32" s="30">
        <v>0.1</v>
      </c>
      <c r="I32" s="30">
        <v>0</v>
      </c>
      <c r="J32" s="30">
        <v>0.3</v>
      </c>
      <c r="K32" s="30"/>
      <c r="L32" s="30"/>
      <c r="M32" s="21"/>
      <c r="N32" s="2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ht="21.75" customHeight="1">
      <c r="A33" s="31" t="s">
        <v>17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>
      <c r="A34" s="19" t="s">
        <v>28</v>
      </c>
      <c r="B34" s="19">
        <v>7</v>
      </c>
      <c r="C34" s="19">
        <v>9.9</v>
      </c>
      <c r="D34" s="19">
        <v>5.3</v>
      </c>
      <c r="E34" s="19">
        <v>9.6999999999999993</v>
      </c>
      <c r="F34" s="19">
        <v>3.8</v>
      </c>
      <c r="G34" s="19">
        <v>12.4</v>
      </c>
      <c r="H34" s="19">
        <v>6.1</v>
      </c>
      <c r="I34" s="19">
        <v>6.6</v>
      </c>
      <c r="J34" s="19">
        <v>1.8</v>
      </c>
      <c r="K34" s="19">
        <v>50.7</v>
      </c>
      <c r="L34" s="19">
        <v>6</v>
      </c>
      <c r="M34" s="19">
        <v>13.9</v>
      </c>
      <c r="N34" s="19">
        <v>1.7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>
      <c r="A35" s="19" t="s">
        <v>46</v>
      </c>
      <c r="B35" s="28">
        <v>46.3</v>
      </c>
      <c r="C35" s="28">
        <v>42.5</v>
      </c>
      <c r="D35" s="19">
        <v>48.6</v>
      </c>
      <c r="E35" s="28">
        <v>56.8</v>
      </c>
      <c r="F35" s="28">
        <v>36.299999999999997</v>
      </c>
      <c r="G35" s="28">
        <v>51.3</v>
      </c>
      <c r="H35" s="19">
        <v>35.4</v>
      </c>
      <c r="I35" s="19">
        <v>59.5</v>
      </c>
      <c r="J35" s="28">
        <v>37</v>
      </c>
      <c r="K35" s="28">
        <v>78.7</v>
      </c>
      <c r="L35" s="28">
        <v>50.3</v>
      </c>
      <c r="M35" s="19">
        <v>92</v>
      </c>
      <c r="N35" s="19">
        <v>50.6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>
      <c r="A36" s="19" t="s">
        <v>47</v>
      </c>
      <c r="B36" s="19">
        <f>100-B10</f>
        <v>56.2</v>
      </c>
      <c r="C36" s="19">
        <f t="shared" ref="C36:N36" si="1">100-C10</f>
        <v>52.7</v>
      </c>
      <c r="D36" s="19">
        <f>100-D10</f>
        <v>58.3</v>
      </c>
      <c r="E36" s="19">
        <f t="shared" si="1"/>
        <v>65.3</v>
      </c>
      <c r="F36" s="19">
        <f>100-F10</f>
        <v>47.5</v>
      </c>
      <c r="G36" s="19">
        <f t="shared" si="1"/>
        <v>60.2</v>
      </c>
      <c r="H36" s="19">
        <f>100-H10</f>
        <v>46.5</v>
      </c>
      <c r="I36" s="19">
        <f>100-I10</f>
        <v>67.900000000000006</v>
      </c>
      <c r="J36" s="19">
        <f>100-J10</f>
        <v>48.2</v>
      </c>
      <c r="K36" s="19">
        <f t="shared" si="1"/>
        <v>88.4</v>
      </c>
      <c r="L36" s="19">
        <f t="shared" si="1"/>
        <v>59.2</v>
      </c>
      <c r="M36" s="19">
        <f t="shared" si="1"/>
        <v>93.8</v>
      </c>
      <c r="N36" s="19">
        <f t="shared" si="1"/>
        <v>60.8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>
      <c r="A37" s="19" t="s">
        <v>51</v>
      </c>
      <c r="B37" s="19">
        <f>100-B18</f>
        <v>40.5</v>
      </c>
      <c r="C37" s="19">
        <f t="shared" ref="C37:N37" si="2">100-C18</f>
        <v>39</v>
      </c>
      <c r="D37" s="19">
        <f>100-D18</f>
        <v>42.1</v>
      </c>
      <c r="E37" s="19">
        <f t="shared" si="2"/>
        <v>43</v>
      </c>
      <c r="F37" s="19">
        <f>100-F18</f>
        <v>37.299999999999997</v>
      </c>
      <c r="G37" s="19">
        <f t="shared" si="2"/>
        <v>41.4</v>
      </c>
      <c r="H37" s="19">
        <f>100-H18</f>
        <v>35.900000000000006</v>
      </c>
      <c r="I37" s="19">
        <f>100-I18</f>
        <v>44.6</v>
      </c>
      <c r="J37" s="19">
        <f>100-J18</f>
        <v>38.799999999999997</v>
      </c>
      <c r="K37" s="19">
        <f t="shared" si="2"/>
        <v>57.6</v>
      </c>
      <c r="L37" s="19">
        <f t="shared" si="2"/>
        <v>38</v>
      </c>
      <c r="M37" s="19">
        <f t="shared" si="2"/>
        <v>57.8</v>
      </c>
      <c r="N37" s="19">
        <f t="shared" si="2"/>
        <v>41.4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>
      <c r="A38" s="19" t="s">
        <v>52</v>
      </c>
      <c r="B38" s="19">
        <f>100-B11</f>
        <v>79.7</v>
      </c>
      <c r="C38" s="19">
        <f t="shared" ref="C38:N38" si="3">100-C11</f>
        <v>85.2</v>
      </c>
      <c r="D38" s="19">
        <f>100-D11</f>
        <v>73.5</v>
      </c>
      <c r="E38" s="19">
        <f t="shared" si="3"/>
        <v>85</v>
      </c>
      <c r="F38" s="19">
        <f>100-F11</f>
        <v>73.2</v>
      </c>
      <c r="G38" s="19">
        <f t="shared" si="3"/>
        <v>89.6</v>
      </c>
      <c r="H38" s="19">
        <f>100-H11</f>
        <v>79.8</v>
      </c>
      <c r="I38" s="19">
        <f>100-I11</f>
        <v>79.900000000000006</v>
      </c>
      <c r="J38" s="19">
        <f>100-J11</f>
        <v>65.7</v>
      </c>
      <c r="K38" s="19">
        <f t="shared" si="3"/>
        <v>92.1</v>
      </c>
      <c r="L38" s="19">
        <f t="shared" si="3"/>
        <v>71.2</v>
      </c>
      <c r="M38" s="19">
        <f t="shared" si="3"/>
        <v>94.5</v>
      </c>
      <c r="N38" s="19">
        <f t="shared" si="3"/>
        <v>64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>
      <c r="A39" s="19" t="s">
        <v>53</v>
      </c>
      <c r="B39" s="19">
        <f>100-B12</f>
        <v>64.7</v>
      </c>
      <c r="C39" s="19">
        <f t="shared" ref="C39:N39" si="4">100-C12</f>
        <v>63.9</v>
      </c>
      <c r="D39" s="19">
        <f>100-D12</f>
        <v>65.2</v>
      </c>
      <c r="E39" s="19">
        <f t="shared" si="4"/>
        <v>73.8</v>
      </c>
      <c r="F39" s="19">
        <f>100-F12</f>
        <v>53.9</v>
      </c>
      <c r="G39" s="19">
        <f t="shared" si="4"/>
        <v>72.8</v>
      </c>
      <c r="H39" s="19">
        <f>100-H12</f>
        <v>54.9</v>
      </c>
      <c r="I39" s="19">
        <f>100-I12</f>
        <v>74.400000000000006</v>
      </c>
      <c r="J39" s="19">
        <f>100-J12</f>
        <v>53.3</v>
      </c>
      <c r="K39" s="19">
        <f t="shared" si="4"/>
        <v>92.1</v>
      </c>
      <c r="L39" s="19">
        <f t="shared" si="4"/>
        <v>71.2</v>
      </c>
      <c r="M39" s="19">
        <f t="shared" si="4"/>
        <v>94.5</v>
      </c>
      <c r="N39" s="19">
        <f t="shared" si="4"/>
        <v>64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>
      <c r="A40" s="19" t="s">
        <v>65</v>
      </c>
      <c r="B40" s="19">
        <v>38.299999999999997</v>
      </c>
      <c r="C40" s="19">
        <v>33.4</v>
      </c>
      <c r="D40" s="19">
        <v>41.3</v>
      </c>
      <c r="E40" s="19">
        <v>42.2</v>
      </c>
      <c r="F40" s="19">
        <v>34</v>
      </c>
      <c r="G40" s="19">
        <v>37.1</v>
      </c>
      <c r="H40" s="19">
        <v>29.9</v>
      </c>
      <c r="I40" s="19">
        <v>45.1</v>
      </c>
      <c r="J40" s="19">
        <v>36.9</v>
      </c>
      <c r="K40" s="19">
        <v>59.3</v>
      </c>
      <c r="L40" s="19">
        <v>35.700000000000003</v>
      </c>
      <c r="M40" s="19">
        <v>58.4</v>
      </c>
      <c r="N40" s="19">
        <v>39.5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>
      <c r="A41" s="26" t="s">
        <v>22</v>
      </c>
      <c r="B41" s="19">
        <v>28.2</v>
      </c>
      <c r="C41" s="19">
        <v>23.9</v>
      </c>
      <c r="D41" s="19">
        <v>30.7</v>
      </c>
      <c r="E41" s="19">
        <v>32.799999999999997</v>
      </c>
      <c r="F41" s="19">
        <v>24</v>
      </c>
      <c r="G41" s="19">
        <v>27.4</v>
      </c>
      <c r="H41" s="19">
        <v>21.2</v>
      </c>
      <c r="I41" s="19">
        <v>35.6</v>
      </c>
      <c r="J41" s="19">
        <v>25.9</v>
      </c>
      <c r="K41" s="19">
        <v>44.7</v>
      </c>
      <c r="L41" s="19">
        <v>26.8</v>
      </c>
      <c r="M41" s="19">
        <v>54.7</v>
      </c>
      <c r="N41" s="19">
        <v>31.1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>
      <c r="A42" s="26" t="s">
        <v>40</v>
      </c>
      <c r="B42" s="19">
        <v>65.099999999999994</v>
      </c>
      <c r="C42" s="19">
        <v>63.1</v>
      </c>
      <c r="D42" s="19">
        <v>67.599999999999994</v>
      </c>
      <c r="E42" s="19">
        <v>65.3</v>
      </c>
      <c r="F42" s="19">
        <v>64.8</v>
      </c>
      <c r="G42" s="19">
        <v>62</v>
      </c>
      <c r="H42" s="19">
        <v>65</v>
      </c>
      <c r="I42" s="19">
        <v>68.400000000000006</v>
      </c>
      <c r="J42" s="19">
        <v>64.3</v>
      </c>
      <c r="K42" s="19">
        <v>67.5</v>
      </c>
      <c r="L42" s="19">
        <v>60.1</v>
      </c>
      <c r="M42" s="19">
        <v>71</v>
      </c>
      <c r="N42" s="19">
        <v>62.2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>
      <c r="A43" s="21" t="s">
        <v>66</v>
      </c>
      <c r="B43" s="30">
        <f>100-B28</f>
        <v>75.2</v>
      </c>
      <c r="C43" s="30">
        <f t="shared" ref="C43:G43" si="5">100-C28</f>
        <v>82.4</v>
      </c>
      <c r="D43" s="30">
        <f>100-D28</f>
        <v>66.7</v>
      </c>
      <c r="E43" s="30">
        <f t="shared" si="5"/>
        <v>83.4</v>
      </c>
      <c r="F43" s="30">
        <f>100-F28</f>
        <v>64.3</v>
      </c>
      <c r="G43" s="30">
        <f t="shared" si="5"/>
        <v>88.5</v>
      </c>
      <c r="H43" s="30">
        <f>100-H28</f>
        <v>75.099999999999994</v>
      </c>
      <c r="I43" s="30">
        <f>100-I28</f>
        <v>77.900000000000006</v>
      </c>
      <c r="J43" s="30">
        <f>100-J28</f>
        <v>49.6</v>
      </c>
      <c r="K43" s="30"/>
      <c r="L43" s="30"/>
      <c r="M43" s="30"/>
      <c r="N43" s="30"/>
      <c r="O43" s="1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>
      <c r="A44" s="1" t="s">
        <v>42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ht="6.7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ht="89.25">
      <c r="A46" s="14" t="s">
        <v>63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2:5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2:5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2:5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2:5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2:5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2:5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2:5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2:5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2:5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2:5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2:5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2:5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2:5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2:5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2:5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2:5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2:5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2:5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2:5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2:5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2:5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2:5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2:5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2:5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2:5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2:5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2:5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2:5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2:5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2:5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2:5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2:5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2:5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2:5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2:5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2:5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2:5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2:5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2:5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2:5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2:5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2:5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2:5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2:5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2:5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2:5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2:5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2:5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2:5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2:5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2:5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2:5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2:5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2:5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2:5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2:5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2:5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2:5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2:5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2:5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2:5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2:5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2:5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2:5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2:5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2:5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2:5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2:5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2:5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2:5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2:5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2:5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2:5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2:5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2:5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2:5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2:5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2:5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2:5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2:5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2:5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2:5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2:5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2:5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2:5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2:5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2:5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2:5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2:5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2:5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2:5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2:5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2:5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2:5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2:5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2:5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2:5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2:5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2:5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2:5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2:5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2:5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2:5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2:5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2:5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2:5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2:5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2:5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2:5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2:5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2:5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2:5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2:5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2:5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2:5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2:5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2:5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2:5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2:5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2:5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2:5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2:5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2:5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2:5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2:5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2:5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2:5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2:5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2:5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2:5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2:5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2:5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2:5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2:5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2:5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2:5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2:5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2:5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2:5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2:5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2:5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2:5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2:5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2:5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2:5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2:5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2:5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2:5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2:5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2:5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2:5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2:5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2:5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2:5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2:5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2:5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2:5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2:5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2:5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2:5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2:5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2:5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2:5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2:5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2:5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2:5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2:5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2:5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2:5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2:5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2:5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2:5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2:5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2:5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2:5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2:5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2:5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2:5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2:5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2:5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2:5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2:5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2:5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2:5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2:5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2:5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2:5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2:5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2:5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2:5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2:5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2:5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2:5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2:5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2:5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2:5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2:5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2:5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2:5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2:5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2:5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2:5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2:5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2:5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2:5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2:5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2:5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2:5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2:5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2:5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2:5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2:5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2:5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2:5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2:5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2:5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2:5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2:5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2:5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2:5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2:5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2:5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2:5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2:5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2:5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2:5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2:5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2:5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2:5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2:5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2:5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2:5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2:5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2:5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2:5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2:5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2:5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2:5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2:5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2:5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2:5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2:5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2:5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2:5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2:5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2:5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2:5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2:5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2:5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2:5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2:5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2:5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2:5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2:5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2:5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2:5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2:5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2:5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2:5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2:5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2:5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2:5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2:5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2:5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2:5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2:5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2:5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2:5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2:5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2:5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2:5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2:5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2:5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2:5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2:5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2:5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2:5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2:5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2:5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2:5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2:5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2:5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2:5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2:5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2:5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2:5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2:5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2:5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2:5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2:5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2:5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2:5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2:5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2:5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2:5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2:5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2:5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2:5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2:5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2:5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2:5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2:5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2:5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2:5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2:5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2:5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2:5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2:5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2:5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2:5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2:5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2:5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2:5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2:5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2:5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2:5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2:5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2:5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2:5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2:5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2:5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2:5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2:5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2:5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2:5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2:5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2:5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2:5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2:5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2:5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2:5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2:5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2:5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2:5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2:5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2:5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2:5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2:5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2:5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2:5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2:5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2:5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2:5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2:5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2:5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2:5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2:5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2:5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2:5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2:5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2:5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2:5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2:5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2:5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2:5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2:5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2:5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2:5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2:5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2:5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2:5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2:5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2:5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2:5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2:5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2:5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2:5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2:5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2:5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2:5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2:5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2:5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2:5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2:5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2:5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2:5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2:5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2:5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2:5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2:5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2:5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2:5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2:5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2:5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2:5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2:5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2:5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2:5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2:5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2:5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2:5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2:5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2:5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2:5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2:5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2:5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2:5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2:5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2:5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2:5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2:5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2:5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2:5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2:5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2:5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2:5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2:5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2:5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2:5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2:5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2:5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2:5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2:5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2:5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2:52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2:52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2:52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2:52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2:52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2:52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2:52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2:52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2:52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2:52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2:52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2:52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2:52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2:52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2:52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2:52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2:52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2:52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2:52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2:52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2:52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2:52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2:52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2:52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2:52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2:52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2:52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2:52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2:52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2:52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</row>
    <row r="504" spans="2:52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</row>
    <row r="505" spans="2:52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</row>
    <row r="506" spans="2:52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2:52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</row>
    <row r="508" spans="2:52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</row>
    <row r="509" spans="2:52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</row>
    <row r="510" spans="2:52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</row>
    <row r="511" spans="2:52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</row>
    <row r="512" spans="2:52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</row>
    <row r="513" spans="2:52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</row>
    <row r="514" spans="2:52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</row>
    <row r="515" spans="2:52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</row>
    <row r="516" spans="2:52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</row>
    <row r="517" spans="2:52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</row>
    <row r="518" spans="2:52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</row>
    <row r="519" spans="2:52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</row>
    <row r="520" spans="2:52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</row>
    <row r="521" spans="2:52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</row>
    <row r="522" spans="2:52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</row>
    <row r="523" spans="2:52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</row>
    <row r="524" spans="2:52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</row>
    <row r="525" spans="2:52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</row>
    <row r="526" spans="2:52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</row>
    <row r="527" spans="2:52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</row>
    <row r="528" spans="2:52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</row>
    <row r="529" spans="2:52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</row>
    <row r="530" spans="2:52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</row>
    <row r="531" spans="2:52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</row>
    <row r="532" spans="2:52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</row>
    <row r="533" spans="2:52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</row>
    <row r="534" spans="2:52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</row>
    <row r="535" spans="2:52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</row>
    <row r="536" spans="2:52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</row>
    <row r="537" spans="2:5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</row>
    <row r="538" spans="2:5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</row>
    <row r="539" spans="2:5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</row>
    <row r="540" spans="2:5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</row>
    <row r="541" spans="2:5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</row>
    <row r="542" spans="2:5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</row>
    <row r="543" spans="2:5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</row>
    <row r="544" spans="2:5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</row>
    <row r="545" spans="2:5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</row>
    <row r="546" spans="2:5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</row>
    <row r="547" spans="2:5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</row>
    <row r="548" spans="2:5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</row>
    <row r="549" spans="2:5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</row>
    <row r="550" spans="2:5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</row>
    <row r="551" spans="2:5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</row>
    <row r="552" spans="2:5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</row>
    <row r="553" spans="2:5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</row>
    <row r="554" spans="2:5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</row>
    <row r="555" spans="2:5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</row>
    <row r="556" spans="2:5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</row>
    <row r="557" spans="2:5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</row>
    <row r="558" spans="2:5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</row>
    <row r="559" spans="2:5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</row>
    <row r="560" spans="2:5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</row>
    <row r="561" spans="2:5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</row>
    <row r="562" spans="2:5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</row>
    <row r="563" spans="2:5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</row>
    <row r="564" spans="2:5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</row>
    <row r="565" spans="2:5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</row>
    <row r="566" spans="2:5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</row>
    <row r="567" spans="2:5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</row>
    <row r="568" spans="2:5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</row>
    <row r="569" spans="2:5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</row>
    <row r="570" spans="2:5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</row>
    <row r="571" spans="2:5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</row>
    <row r="572" spans="2:5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</row>
  </sheetData>
  <phoneticPr fontId="3" type="noConversion"/>
  <pageMargins left="0.52" right="0.52" top="0.47" bottom="0.45" header="0.38" footer="0.37"/>
  <pageSetup paperSize="9" scale="7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:M13"/>
    </sheetView>
  </sheetViews>
  <sheetFormatPr baseColWidth="10" defaultColWidth="11.42578125" defaultRowHeight="12.75"/>
  <cols>
    <col min="1" max="1" width="63" style="1" customWidth="1"/>
    <col min="2" max="16384" width="11.42578125" style="1"/>
  </cols>
  <sheetData>
    <row r="2" spans="1:15" ht="15.75">
      <c r="A2" s="3" t="s">
        <v>27</v>
      </c>
    </row>
    <row r="4" spans="1:15" s="14" customFormat="1" ht="25.5">
      <c r="A4" s="12"/>
      <c r="B4" s="12" t="s">
        <v>0</v>
      </c>
      <c r="C4" s="12" t="s">
        <v>2</v>
      </c>
      <c r="D4" s="12" t="s">
        <v>1</v>
      </c>
      <c r="E4" s="12" t="s">
        <v>4</v>
      </c>
      <c r="F4" s="12" t="s">
        <v>3</v>
      </c>
      <c r="G4" s="12" t="s">
        <v>7</v>
      </c>
      <c r="H4" s="12" t="s">
        <v>10</v>
      </c>
      <c r="I4" s="12" t="s">
        <v>8</v>
      </c>
      <c r="J4" s="12" t="s">
        <v>11</v>
      </c>
      <c r="K4" s="14" t="s">
        <v>23</v>
      </c>
      <c r="N4" s="12"/>
    </row>
    <row r="5" spans="1:15" hidden="1">
      <c r="A5" s="6" t="s">
        <v>9</v>
      </c>
      <c r="B5" s="6"/>
      <c r="C5" s="6"/>
      <c r="D5" s="6"/>
      <c r="E5" s="6"/>
      <c r="F5" s="6"/>
      <c r="G5" s="6"/>
      <c r="H5" s="6"/>
      <c r="I5" s="6"/>
      <c r="J5" s="6"/>
    </row>
    <row r="6" spans="1:15" hidden="1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</row>
    <row r="7" spans="1:15" hidden="1">
      <c r="A7" s="6" t="s">
        <v>19</v>
      </c>
      <c r="B7" s="6">
        <v>58.2</v>
      </c>
      <c r="C7" s="6">
        <v>45.2</v>
      </c>
      <c r="D7" s="6">
        <v>73.7</v>
      </c>
      <c r="E7" s="6">
        <v>55.1</v>
      </c>
      <c r="F7" s="6">
        <v>59.7</v>
      </c>
      <c r="G7" s="6">
        <v>33.5</v>
      </c>
      <c r="H7" s="6">
        <v>79.2</v>
      </c>
      <c r="I7" s="6">
        <v>70.7</v>
      </c>
      <c r="J7" s="6">
        <v>51</v>
      </c>
    </row>
    <row r="8" spans="1:15">
      <c r="A8" s="6" t="s">
        <v>24</v>
      </c>
      <c r="B8" s="6"/>
      <c r="C8" s="6"/>
      <c r="D8" s="6"/>
      <c r="E8" s="6"/>
      <c r="F8" s="6"/>
      <c r="G8" s="6"/>
      <c r="H8" s="6"/>
      <c r="I8" s="6"/>
      <c r="J8" s="6"/>
    </row>
    <row r="9" spans="1:15">
      <c r="A9" s="6" t="s">
        <v>25</v>
      </c>
      <c r="B9" s="6"/>
      <c r="C9" s="6"/>
      <c r="D9" s="6"/>
      <c r="E9" s="6"/>
      <c r="F9" s="6"/>
      <c r="G9" s="6"/>
      <c r="H9" s="6"/>
      <c r="I9" s="6"/>
      <c r="J9" s="6"/>
    </row>
    <row r="10" spans="1:15">
      <c r="A10" s="6" t="s">
        <v>21</v>
      </c>
      <c r="B10" s="6"/>
      <c r="C10" s="6"/>
      <c r="D10" s="6"/>
      <c r="E10" s="6"/>
      <c r="F10" s="6"/>
      <c r="G10" s="6"/>
      <c r="H10" s="6"/>
      <c r="I10" s="6"/>
      <c r="J10" s="6"/>
      <c r="N10" s="6"/>
      <c r="O10" s="6"/>
    </row>
    <row r="11" spans="1:15" ht="25.5">
      <c r="A11" s="12" t="s">
        <v>26</v>
      </c>
      <c r="B11" s="6"/>
      <c r="C11" s="6"/>
      <c r="D11" s="6"/>
      <c r="E11" s="6"/>
      <c r="F11" s="6"/>
      <c r="G11" s="6"/>
      <c r="H11" s="6"/>
      <c r="I11" s="6"/>
      <c r="J11" s="6"/>
      <c r="N11" s="6"/>
      <c r="O11" s="6"/>
    </row>
    <row r="12" spans="1:15">
      <c r="A12" s="12"/>
      <c r="B12" s="6"/>
      <c r="C12" s="6"/>
      <c r="D12" s="6"/>
      <c r="E12" s="6"/>
      <c r="F12" s="6"/>
      <c r="G12" s="6"/>
      <c r="H12" s="6"/>
      <c r="I12" s="6"/>
      <c r="J12" s="6"/>
      <c r="N12" s="6"/>
      <c r="O12" s="6"/>
    </row>
    <row r="14" spans="1:1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5">
      <c r="A15" s="1" t="s">
        <v>20</v>
      </c>
    </row>
  </sheetData>
  <phoneticPr fontId="3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13"/>
  <sheetViews>
    <sheetView topLeftCell="A82" workbookViewId="0">
      <selection activeCell="A109" activeCellId="3" sqref="A93:I97 A99:I102 A104:I107 A109:I112"/>
    </sheetView>
  </sheetViews>
  <sheetFormatPr baseColWidth="10" defaultColWidth="9.140625" defaultRowHeight="12.75"/>
  <cols>
    <col min="1" max="2" width="9.140625" style="1"/>
    <col min="3" max="3" width="20.140625" style="1" customWidth="1"/>
    <col min="4" max="4" width="9.140625" style="1"/>
    <col min="5" max="6" width="11.140625" style="1" customWidth="1"/>
    <col min="7" max="7" width="17.85546875" style="1" customWidth="1"/>
    <col min="8" max="8" width="20.7109375" style="1" customWidth="1"/>
    <col min="9" max="9" width="11.140625" style="1" customWidth="1"/>
    <col min="10" max="10" width="13.5703125" style="1" customWidth="1"/>
    <col min="11" max="16384" width="9.140625" style="1"/>
  </cols>
  <sheetData>
    <row r="1" spans="1:19">
      <c r="A1" s="1" t="s">
        <v>67</v>
      </c>
      <c r="B1" s="1" t="s">
        <v>68</v>
      </c>
    </row>
    <row r="2" spans="1:19">
      <c r="A2" s="1" t="s">
        <v>69</v>
      </c>
      <c r="Q2" s="11"/>
      <c r="R2" s="11"/>
      <c r="S2" s="11"/>
    </row>
    <row r="3" spans="1:19">
      <c r="Q3" s="11"/>
      <c r="R3" s="11"/>
      <c r="S3" s="11"/>
    </row>
    <row r="4" spans="1:19" ht="15.75">
      <c r="C4" s="2" t="s">
        <v>6</v>
      </c>
      <c r="F4" s="1" t="s">
        <v>5</v>
      </c>
      <c r="P4" s="11"/>
      <c r="Q4" s="11"/>
      <c r="R4" s="11"/>
      <c r="S4" s="11"/>
    </row>
    <row r="5" spans="1:19">
      <c r="P5" s="11"/>
      <c r="Q5" s="11"/>
      <c r="R5" s="11"/>
      <c r="S5" s="11"/>
    </row>
    <row r="6" spans="1:19">
      <c r="A6" s="37"/>
      <c r="B6" s="37"/>
      <c r="C6" s="38"/>
      <c r="D6" s="38"/>
      <c r="E6" s="38"/>
      <c r="F6" s="38"/>
      <c r="G6" s="38"/>
      <c r="H6" s="38"/>
      <c r="I6" s="38"/>
      <c r="J6" s="4"/>
      <c r="P6" s="11"/>
      <c r="Q6" s="11"/>
      <c r="R6" s="11"/>
      <c r="S6" s="11"/>
    </row>
    <row r="7" spans="1:19" ht="25.5">
      <c r="A7" s="37"/>
      <c r="B7" s="37"/>
      <c r="C7" s="39"/>
      <c r="D7" s="40"/>
      <c r="E7" s="40" t="s">
        <v>22</v>
      </c>
      <c r="F7" s="40" t="s">
        <v>18</v>
      </c>
      <c r="G7" s="40" t="s">
        <v>39</v>
      </c>
      <c r="H7" s="40" t="s">
        <v>40</v>
      </c>
      <c r="I7" s="40" t="s">
        <v>0</v>
      </c>
      <c r="J7" s="15"/>
      <c r="K7" s="16"/>
      <c r="L7" s="16"/>
      <c r="M7" s="16"/>
      <c r="N7" s="16"/>
      <c r="P7" s="5"/>
      <c r="R7" s="5"/>
      <c r="S7" s="5"/>
    </row>
    <row r="8" spans="1:19">
      <c r="A8" s="37"/>
      <c r="B8" s="37"/>
      <c r="C8" s="39" t="s">
        <v>3</v>
      </c>
      <c r="D8" s="40" t="s">
        <v>1</v>
      </c>
      <c r="E8" s="41">
        <v>0.73899999999999999</v>
      </c>
      <c r="F8" s="42">
        <v>0.06</v>
      </c>
      <c r="G8" s="42">
        <v>0.183</v>
      </c>
      <c r="H8" s="43">
        <v>1.7999999999999999E-2</v>
      </c>
      <c r="I8" s="44">
        <v>1</v>
      </c>
      <c r="J8" s="15"/>
      <c r="K8" s="16"/>
      <c r="L8" s="16"/>
      <c r="M8" s="16"/>
      <c r="N8" s="16"/>
      <c r="P8" s="9"/>
      <c r="R8" s="10"/>
      <c r="S8" s="5"/>
    </row>
    <row r="9" spans="1:19">
      <c r="A9" s="37"/>
      <c r="B9" s="37"/>
      <c r="C9" s="39"/>
      <c r="D9" s="40" t="s">
        <v>2</v>
      </c>
      <c r="E9" s="42">
        <v>0.72699999999999998</v>
      </c>
      <c r="F9" s="41">
        <v>2.1000000000000001E-2</v>
      </c>
      <c r="G9" s="42">
        <v>0.19</v>
      </c>
      <c r="H9" s="43">
        <v>6.0999999999999999E-2</v>
      </c>
      <c r="I9" s="44">
        <v>1</v>
      </c>
      <c r="J9" s="15"/>
      <c r="K9" s="16"/>
      <c r="L9" s="16"/>
      <c r="M9" s="16"/>
      <c r="N9" s="16"/>
      <c r="P9" s="8"/>
      <c r="R9" s="10"/>
      <c r="S9" s="5"/>
    </row>
    <row r="10" spans="1:19">
      <c r="A10" s="37"/>
      <c r="B10" s="37"/>
      <c r="C10" s="39"/>
      <c r="D10" s="40" t="s">
        <v>0</v>
      </c>
      <c r="E10" s="42">
        <v>0.73399999999999999</v>
      </c>
      <c r="F10" s="42">
        <v>4.3999999999999997E-2</v>
      </c>
      <c r="G10" s="45">
        <v>0.186</v>
      </c>
      <c r="H10" s="43">
        <v>3.5000000000000003E-2</v>
      </c>
      <c r="I10" s="44">
        <v>1</v>
      </c>
      <c r="J10" s="15"/>
      <c r="K10" s="16"/>
      <c r="L10" s="16"/>
      <c r="M10" s="16"/>
      <c r="N10" s="16"/>
      <c r="P10" s="8"/>
      <c r="R10" s="10"/>
      <c r="S10" s="5"/>
    </row>
    <row r="11" spans="1:19">
      <c r="A11" s="37"/>
      <c r="B11" s="37"/>
      <c r="C11" s="39" t="s">
        <v>4</v>
      </c>
      <c r="D11" s="40" t="s">
        <v>1</v>
      </c>
      <c r="E11" s="44">
        <v>0.60499999999999998</v>
      </c>
      <c r="F11" s="44">
        <v>5.6000000000000001E-2</v>
      </c>
      <c r="G11" s="44">
        <v>0.27300000000000002</v>
      </c>
      <c r="H11" s="44">
        <v>6.6000000000000003E-2</v>
      </c>
      <c r="I11" s="44">
        <v>1</v>
      </c>
      <c r="J11" s="15"/>
      <c r="K11" s="16"/>
      <c r="L11" s="16"/>
      <c r="M11" s="16"/>
      <c r="N11" s="16"/>
      <c r="P11" s="7"/>
      <c r="R11" s="7"/>
      <c r="S11" s="5"/>
    </row>
    <row r="12" spans="1:19">
      <c r="A12" s="37"/>
      <c r="B12" s="37"/>
      <c r="C12" s="39"/>
      <c r="D12" s="40" t="s">
        <v>2</v>
      </c>
      <c r="E12" s="44">
        <v>0.57899999999999996</v>
      </c>
      <c r="F12" s="44">
        <v>2.3E-2</v>
      </c>
      <c r="G12" s="44">
        <v>0.27400000000000002</v>
      </c>
      <c r="H12" s="44">
        <v>0.124</v>
      </c>
      <c r="I12" s="44">
        <v>1</v>
      </c>
      <c r="J12" s="15"/>
      <c r="K12" s="16"/>
      <c r="L12" s="16"/>
      <c r="M12" s="16"/>
      <c r="N12" s="16"/>
      <c r="P12" s="7"/>
      <c r="R12" s="7"/>
      <c r="S12" s="5"/>
    </row>
    <row r="13" spans="1:19">
      <c r="A13" s="37"/>
      <c r="B13" s="37"/>
      <c r="C13" s="39"/>
      <c r="D13" s="40" t="s">
        <v>0</v>
      </c>
      <c r="E13" s="44">
        <v>0.59599999999999997</v>
      </c>
      <c r="F13" s="44">
        <v>4.4999999999999998E-2</v>
      </c>
      <c r="G13" s="44">
        <v>0.27300000000000002</v>
      </c>
      <c r="H13" s="44">
        <v>8.6999999999999994E-2</v>
      </c>
      <c r="I13" s="44">
        <v>1</v>
      </c>
      <c r="J13" s="15"/>
      <c r="K13" s="16"/>
      <c r="L13" s="16"/>
      <c r="M13" s="16"/>
      <c r="N13" s="16"/>
      <c r="P13" s="7"/>
      <c r="R13" s="7"/>
      <c r="S13" s="5"/>
    </row>
    <row r="14" spans="1:19">
      <c r="A14" s="37"/>
      <c r="B14" s="37"/>
      <c r="C14" s="39" t="s">
        <v>0</v>
      </c>
      <c r="D14" s="40" t="s">
        <v>1</v>
      </c>
      <c r="E14" s="44">
        <v>0.66400000000000003</v>
      </c>
      <c r="F14" s="44">
        <v>5.8000000000000003E-2</v>
      </c>
      <c r="G14" s="44">
        <v>0.23400000000000001</v>
      </c>
      <c r="H14" s="44">
        <v>4.4999999999999998E-2</v>
      </c>
      <c r="I14" s="44">
        <v>1</v>
      </c>
      <c r="J14" s="15"/>
      <c r="K14" s="16"/>
      <c r="L14" s="16"/>
      <c r="M14" s="16"/>
      <c r="N14" s="16"/>
      <c r="P14" s="7"/>
      <c r="R14" s="7"/>
      <c r="S14" s="5"/>
    </row>
    <row r="15" spans="1:19">
      <c r="A15" s="37"/>
      <c r="B15" s="37"/>
      <c r="C15" s="39"/>
      <c r="D15" s="40" t="s">
        <v>2</v>
      </c>
      <c r="E15" s="44">
        <v>0.65200000000000002</v>
      </c>
      <c r="F15" s="44">
        <v>2.1999999999999999E-2</v>
      </c>
      <c r="G15" s="44">
        <v>0.23200000000000001</v>
      </c>
      <c r="H15" s="44">
        <v>9.2999999999999999E-2</v>
      </c>
      <c r="I15" s="44">
        <v>1</v>
      </c>
      <c r="J15" s="15"/>
      <c r="K15" s="16"/>
      <c r="L15" s="16"/>
      <c r="M15" s="16"/>
      <c r="N15" s="16"/>
      <c r="P15" s="7"/>
      <c r="R15" s="7"/>
      <c r="S15" s="5"/>
    </row>
    <row r="16" spans="1:19">
      <c r="A16" s="37"/>
      <c r="B16" s="37"/>
      <c r="C16" s="39"/>
      <c r="D16" s="40" t="s">
        <v>0</v>
      </c>
      <c r="E16" s="44">
        <v>0.65900000000000003</v>
      </c>
      <c r="F16" s="44">
        <v>4.3999999999999997E-2</v>
      </c>
      <c r="G16" s="44">
        <v>0.23300000000000001</v>
      </c>
      <c r="H16" s="44">
        <v>6.3E-2</v>
      </c>
      <c r="I16" s="44">
        <v>1</v>
      </c>
      <c r="J16" s="15"/>
      <c r="K16" s="16"/>
      <c r="L16" s="16"/>
      <c r="M16" s="16"/>
      <c r="N16" s="16"/>
      <c r="P16" s="7"/>
      <c r="R16" s="7"/>
      <c r="S16" s="5"/>
    </row>
    <row r="17" spans="2:14">
      <c r="C17" s="4"/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</row>
    <row r="20" spans="2:14">
      <c r="B20" s="1" t="s">
        <v>75</v>
      </c>
    </row>
    <row r="25" spans="2:14">
      <c r="F25" s="11"/>
      <c r="G25" s="11"/>
      <c r="H25" s="11"/>
    </row>
    <row r="26" spans="2:14">
      <c r="E26" s="11"/>
      <c r="F26" s="11"/>
      <c r="G26" s="11"/>
      <c r="H26" s="11"/>
    </row>
    <row r="27" spans="2:14">
      <c r="E27" s="11"/>
      <c r="F27" s="11"/>
      <c r="G27" s="11"/>
      <c r="H27" s="11"/>
    </row>
    <row r="28" spans="2:14">
      <c r="E28" s="11"/>
      <c r="F28" s="11"/>
      <c r="G28" s="11"/>
      <c r="H28" s="11"/>
    </row>
    <row r="29" spans="2:14">
      <c r="E29" s="11"/>
      <c r="F29" s="11"/>
      <c r="G29" s="11"/>
      <c r="H29" s="11"/>
    </row>
    <row r="30" spans="2:14">
      <c r="E30" s="11"/>
      <c r="F30" s="11"/>
      <c r="G30" s="11"/>
      <c r="H30" s="11"/>
    </row>
    <row r="31" spans="2:14">
      <c r="E31" s="11"/>
      <c r="F31" s="11"/>
      <c r="G31" s="11"/>
      <c r="H31" s="11"/>
    </row>
    <row r="32" spans="2:14">
      <c r="E32" s="11"/>
      <c r="F32" s="11"/>
      <c r="G32" s="11"/>
      <c r="H32" s="11"/>
    </row>
    <row r="33" spans="1:15">
      <c r="F33" s="11"/>
      <c r="G33" s="11"/>
      <c r="H33" s="11"/>
    </row>
    <row r="34" spans="1:15">
      <c r="F34" s="11"/>
      <c r="G34" s="11"/>
      <c r="H34" s="11"/>
    </row>
    <row r="35" spans="1:15">
      <c r="F35" s="11"/>
      <c r="G35" s="11"/>
      <c r="H35" s="11"/>
    </row>
    <row r="36" spans="1:15">
      <c r="F36" s="11"/>
      <c r="G36" s="11"/>
      <c r="H36" s="11"/>
    </row>
    <row r="37" spans="1:15">
      <c r="F37" s="11"/>
      <c r="G37" s="11"/>
      <c r="H37" s="11"/>
      <c r="M37" s="11"/>
      <c r="N37" s="11"/>
      <c r="O37" s="11"/>
    </row>
    <row r="38" spans="1:15">
      <c r="F38" s="11"/>
      <c r="G38" s="11"/>
      <c r="H38" s="11"/>
      <c r="M38" s="11"/>
      <c r="N38" s="11"/>
      <c r="O38" s="11"/>
    </row>
    <row r="39" spans="1:15">
      <c r="F39" s="11"/>
      <c r="G39" s="11"/>
      <c r="H39" s="11"/>
      <c r="M39" s="11"/>
      <c r="N39" s="11"/>
      <c r="O39" s="11"/>
    </row>
    <row r="40" spans="1:15">
      <c r="F40" s="11"/>
      <c r="G40" s="11"/>
      <c r="H40" s="11"/>
      <c r="M40" s="11"/>
      <c r="N40" s="11"/>
      <c r="O40" s="11"/>
    </row>
    <row r="41" spans="1:15">
      <c r="F41" s="11"/>
      <c r="G41" s="11"/>
      <c r="H41" s="11"/>
      <c r="M41" s="11"/>
      <c r="N41" s="11"/>
      <c r="O41" s="11"/>
    </row>
    <row r="42" spans="1:15">
      <c r="F42" s="11"/>
      <c r="G42" s="11"/>
      <c r="H42" s="11"/>
      <c r="M42" s="11"/>
      <c r="N42" s="11"/>
      <c r="O42" s="11"/>
    </row>
    <row r="43" spans="1:15">
      <c r="M43" s="11"/>
      <c r="N43" s="11"/>
      <c r="O43" s="11"/>
    </row>
    <row r="44" spans="1:15">
      <c r="M44" s="11"/>
      <c r="N44" s="11"/>
      <c r="O44" s="11"/>
    </row>
    <row r="45" spans="1:15">
      <c r="M45" s="11"/>
      <c r="N45" s="11"/>
      <c r="O45" s="11"/>
    </row>
    <row r="47" spans="1:15">
      <c r="D47" s="1" t="s">
        <v>76</v>
      </c>
    </row>
    <row r="48" spans="1:15">
      <c r="A48" s="1" t="s">
        <v>77</v>
      </c>
    </row>
    <row r="49" spans="1:9">
      <c r="F49" s="1" t="s">
        <v>73</v>
      </c>
    </row>
    <row r="50" spans="1:9">
      <c r="A50" s="1" t="s">
        <v>71</v>
      </c>
      <c r="B50" s="1" t="s">
        <v>72</v>
      </c>
      <c r="C50" s="1" t="s">
        <v>70</v>
      </c>
      <c r="E50" s="1" t="s">
        <v>22</v>
      </c>
      <c r="F50" s="1" t="s">
        <v>18</v>
      </c>
      <c r="G50" s="1" t="s">
        <v>39</v>
      </c>
      <c r="H50" s="1" t="s">
        <v>40</v>
      </c>
      <c r="I50" s="1" t="s">
        <v>0</v>
      </c>
    </row>
    <row r="51" spans="1:9">
      <c r="A51" s="1" t="s">
        <v>74</v>
      </c>
      <c r="B51" s="1" t="s">
        <v>3</v>
      </c>
      <c r="C51" s="1" t="s">
        <v>1</v>
      </c>
      <c r="D51" s="1" t="s">
        <v>65</v>
      </c>
      <c r="E51" s="1">
        <v>2153966</v>
      </c>
      <c r="F51" s="1">
        <v>423827</v>
      </c>
      <c r="G51" s="1">
        <v>1400045</v>
      </c>
      <c r="H51" s="1">
        <v>129362</v>
      </c>
      <c r="I51" s="1">
        <v>4107200</v>
      </c>
    </row>
    <row r="52" spans="1:9">
      <c r="D52" s="1" t="s">
        <v>78</v>
      </c>
      <c r="E52" s="1">
        <v>832878</v>
      </c>
      <c r="F52" s="1">
        <v>161849</v>
      </c>
      <c r="G52" s="1">
        <v>501551</v>
      </c>
      <c r="H52" s="1">
        <v>68233</v>
      </c>
      <c r="I52" s="1">
        <v>1564511</v>
      </c>
    </row>
    <row r="53" spans="1:9">
      <c r="D53" s="1" t="s">
        <v>79</v>
      </c>
      <c r="E53" s="1">
        <v>1197168</v>
      </c>
      <c r="F53" s="1">
        <v>76013</v>
      </c>
      <c r="G53" s="1">
        <v>54970</v>
      </c>
      <c r="H53" s="1">
        <v>3456</v>
      </c>
      <c r="I53" s="1">
        <v>1331607</v>
      </c>
    </row>
    <row r="54" spans="1:9">
      <c r="D54" s="1" t="s">
        <v>80</v>
      </c>
      <c r="E54" s="1">
        <v>4141340</v>
      </c>
      <c r="F54" s="1">
        <v>0</v>
      </c>
      <c r="G54" s="1">
        <v>0</v>
      </c>
      <c r="H54" s="1">
        <v>0</v>
      </c>
      <c r="I54" s="1">
        <v>4141340</v>
      </c>
    </row>
    <row r="55" spans="1:9">
      <c r="D55" s="1" t="s">
        <v>0</v>
      </c>
      <c r="E55" s="1">
        <v>8325352</v>
      </c>
      <c r="F55" s="1">
        <v>661689</v>
      </c>
      <c r="G55" s="1">
        <v>1956566</v>
      </c>
      <c r="H55" s="1">
        <v>201051</v>
      </c>
      <c r="I55" s="1">
        <v>11144658</v>
      </c>
    </row>
    <row r="56" spans="1:9">
      <c r="C56" s="1" t="s">
        <v>2</v>
      </c>
      <c r="D56" s="1" t="s">
        <v>65</v>
      </c>
      <c r="E56" s="1">
        <v>1182358</v>
      </c>
      <c r="F56" s="1">
        <v>74835</v>
      </c>
      <c r="G56" s="1">
        <v>702054</v>
      </c>
      <c r="H56" s="1">
        <v>300602</v>
      </c>
      <c r="I56" s="1">
        <v>2259849</v>
      </c>
    </row>
    <row r="57" spans="1:9">
      <c r="D57" s="1" t="s">
        <v>78</v>
      </c>
      <c r="E57" s="1">
        <v>796644</v>
      </c>
      <c r="F57" s="1">
        <v>76294</v>
      </c>
      <c r="G57" s="1">
        <v>637589</v>
      </c>
      <c r="H57" s="1">
        <v>155390</v>
      </c>
      <c r="I57" s="1">
        <v>1665917</v>
      </c>
    </row>
    <row r="58" spans="1:9">
      <c r="D58" s="1" t="s">
        <v>79</v>
      </c>
      <c r="E58" s="1">
        <v>727585</v>
      </c>
      <c r="F58" s="1">
        <v>10457</v>
      </c>
      <c r="G58" s="1">
        <v>28447</v>
      </c>
      <c r="H58" s="1">
        <v>6456</v>
      </c>
      <c r="I58" s="1">
        <v>772945</v>
      </c>
    </row>
    <row r="59" spans="1:9">
      <c r="D59" s="1" t="s">
        <v>80</v>
      </c>
      <c r="E59" s="1">
        <v>2857825</v>
      </c>
      <c r="F59" s="1">
        <v>0</v>
      </c>
      <c r="G59" s="1">
        <v>0</v>
      </c>
      <c r="H59" s="1">
        <v>0</v>
      </c>
      <c r="I59" s="1">
        <v>2857825</v>
      </c>
    </row>
    <row r="60" spans="1:9">
      <c r="D60" s="1" t="s">
        <v>0</v>
      </c>
      <c r="E60" s="1">
        <v>5564412</v>
      </c>
      <c r="F60" s="1">
        <v>161586</v>
      </c>
      <c r="G60" s="1">
        <v>1368090</v>
      </c>
      <c r="H60" s="1">
        <v>462448</v>
      </c>
      <c r="I60" s="1">
        <v>7556536</v>
      </c>
    </row>
    <row r="61" spans="1:9">
      <c r="B61" s="1" t="s">
        <v>4</v>
      </c>
      <c r="C61" s="1" t="s">
        <v>1</v>
      </c>
      <c r="D61" s="1" t="s">
        <v>65</v>
      </c>
      <c r="E61" s="1">
        <v>2906623</v>
      </c>
      <c r="F61" s="1">
        <v>420061</v>
      </c>
      <c r="G61" s="1">
        <v>1846382</v>
      </c>
      <c r="H61" s="1">
        <v>628371</v>
      </c>
      <c r="I61" s="1">
        <v>5801437</v>
      </c>
    </row>
    <row r="62" spans="1:9">
      <c r="D62" s="1" t="s">
        <v>78</v>
      </c>
      <c r="E62" s="1">
        <v>1621387</v>
      </c>
      <c r="F62" s="1">
        <v>231476</v>
      </c>
      <c r="G62" s="1">
        <v>1156188</v>
      </c>
      <c r="H62" s="1">
        <v>286594</v>
      </c>
      <c r="I62" s="1">
        <v>3295645</v>
      </c>
    </row>
    <row r="63" spans="1:9">
      <c r="D63" s="1" t="s">
        <v>79</v>
      </c>
      <c r="E63" s="1">
        <v>1006189</v>
      </c>
      <c r="F63" s="1">
        <v>68515</v>
      </c>
      <c r="G63" s="1">
        <v>75579</v>
      </c>
      <c r="H63" s="1">
        <v>4149</v>
      </c>
      <c r="I63" s="1">
        <v>1154432</v>
      </c>
    </row>
    <row r="64" spans="1:9">
      <c r="D64" s="1" t="s">
        <v>80</v>
      </c>
      <c r="E64" s="1">
        <v>2623147</v>
      </c>
      <c r="F64" s="1">
        <v>0</v>
      </c>
      <c r="G64" s="1">
        <v>0</v>
      </c>
      <c r="H64" s="1">
        <v>0</v>
      </c>
      <c r="I64" s="1">
        <v>2623147</v>
      </c>
    </row>
    <row r="65" spans="1:10">
      <c r="D65" s="1" t="s">
        <v>0</v>
      </c>
      <c r="E65" s="1">
        <v>8157346</v>
      </c>
      <c r="F65" s="1">
        <v>720052</v>
      </c>
      <c r="G65" s="1">
        <v>3078149</v>
      </c>
      <c r="H65" s="1">
        <v>919114</v>
      </c>
      <c r="I65" s="1">
        <v>12874661</v>
      </c>
    </row>
    <row r="66" spans="1:10">
      <c r="C66" s="1" t="s">
        <v>2</v>
      </c>
      <c r="D66" s="1" t="s">
        <v>65</v>
      </c>
      <c r="E66" s="1">
        <v>1193680</v>
      </c>
      <c r="F66" s="1">
        <v>89202</v>
      </c>
      <c r="G66" s="1">
        <v>835806</v>
      </c>
      <c r="H66" s="1">
        <v>544674</v>
      </c>
      <c r="I66" s="1">
        <v>2663362</v>
      </c>
    </row>
    <row r="67" spans="1:10">
      <c r="D67" s="1" t="s">
        <v>78</v>
      </c>
      <c r="E67" s="1">
        <v>964931</v>
      </c>
      <c r="F67" s="1">
        <v>69834</v>
      </c>
      <c r="G67" s="1">
        <v>918295</v>
      </c>
      <c r="H67" s="1">
        <v>324436</v>
      </c>
      <c r="I67" s="1">
        <v>2277496</v>
      </c>
    </row>
    <row r="68" spans="1:10">
      <c r="D68" s="1" t="s">
        <v>79</v>
      </c>
      <c r="E68" s="1">
        <v>483189</v>
      </c>
      <c r="F68" s="1">
        <v>9587</v>
      </c>
      <c r="G68" s="1">
        <v>17548</v>
      </c>
      <c r="H68" s="1">
        <v>8909</v>
      </c>
      <c r="I68" s="1">
        <v>519233</v>
      </c>
    </row>
    <row r="69" spans="1:10">
      <c r="D69" s="1" t="s">
        <v>80</v>
      </c>
      <c r="E69" s="1">
        <v>1718811</v>
      </c>
      <c r="F69" s="1">
        <v>0</v>
      </c>
      <c r="G69" s="1">
        <v>0</v>
      </c>
      <c r="H69" s="1">
        <v>0</v>
      </c>
      <c r="I69" s="1">
        <v>1718811</v>
      </c>
    </row>
    <row r="70" spans="1:10">
      <c r="D70" s="1" t="s">
        <v>0</v>
      </c>
      <c r="E70" s="1">
        <v>4360611</v>
      </c>
      <c r="F70" s="1">
        <v>168623</v>
      </c>
      <c r="G70" s="1">
        <v>1771649</v>
      </c>
      <c r="H70" s="1">
        <v>878019</v>
      </c>
      <c r="I70" s="1">
        <v>7178902</v>
      </c>
    </row>
    <row r="71" spans="1:10">
      <c r="E71" s="1" t="s">
        <v>22</v>
      </c>
      <c r="F71" s="1" t="s">
        <v>18</v>
      </c>
      <c r="G71" s="1" t="s">
        <v>39</v>
      </c>
      <c r="H71" s="1" t="s">
        <v>40</v>
      </c>
      <c r="I71" s="1" t="s">
        <v>0</v>
      </c>
    </row>
    <row r="72" spans="1:10">
      <c r="A72" s="1" t="s">
        <v>3</v>
      </c>
      <c r="C72" s="1" t="s">
        <v>1</v>
      </c>
      <c r="D72" s="1" t="s">
        <v>65</v>
      </c>
      <c r="E72" s="46">
        <f>E51/$I51*100</f>
        <v>52.443659914296845</v>
      </c>
      <c r="F72" s="46">
        <f>F51/$I51*100</f>
        <v>10.319122516556291</v>
      </c>
      <c r="G72" s="46">
        <f>G51/$I51*100</f>
        <v>34.087577911959485</v>
      </c>
      <c r="H72" s="46">
        <f>H51/$I51*100</f>
        <v>3.1496396571873779</v>
      </c>
      <c r="I72" s="46">
        <f>I51/$I51*100</f>
        <v>100</v>
      </c>
      <c r="J72" s="46"/>
    </row>
    <row r="73" spans="1:10">
      <c r="D73" s="1" t="s">
        <v>78</v>
      </c>
      <c r="E73" s="46">
        <f t="shared" ref="E73:I91" si="0">E52/$I52*100</f>
        <v>53.235675556132236</v>
      </c>
      <c r="F73" s="46">
        <f t="shared" si="0"/>
        <v>10.34502154347269</v>
      </c>
      <c r="G73" s="46">
        <f t="shared" si="0"/>
        <v>32.058004066446323</v>
      </c>
      <c r="H73" s="46">
        <f t="shared" si="0"/>
        <v>4.3612988339487551</v>
      </c>
      <c r="I73" s="46">
        <f t="shared" si="0"/>
        <v>100</v>
      </c>
      <c r="J73" s="46"/>
    </row>
    <row r="74" spans="1:10">
      <c r="D74" s="1" t="s">
        <v>79</v>
      </c>
      <c r="E74" s="46">
        <f t="shared" si="0"/>
        <v>89.904003208153753</v>
      </c>
      <c r="F74" s="46">
        <f t="shared" si="0"/>
        <v>5.7083659067577743</v>
      </c>
      <c r="G74" s="46">
        <f t="shared" si="0"/>
        <v>4.1280948508080844</v>
      </c>
      <c r="H74" s="46">
        <f t="shared" si="0"/>
        <v>0.25953603428038452</v>
      </c>
      <c r="I74" s="46">
        <f t="shared" si="0"/>
        <v>100</v>
      </c>
      <c r="J74" s="46"/>
    </row>
    <row r="75" spans="1:10">
      <c r="D75" s="1" t="s">
        <v>80</v>
      </c>
      <c r="E75" s="46">
        <f t="shared" si="0"/>
        <v>100</v>
      </c>
      <c r="F75" s="46">
        <f t="shared" si="0"/>
        <v>0</v>
      </c>
      <c r="G75" s="46">
        <f t="shared" si="0"/>
        <v>0</v>
      </c>
      <c r="H75" s="46">
        <f t="shared" si="0"/>
        <v>0</v>
      </c>
      <c r="I75" s="46">
        <f t="shared" si="0"/>
        <v>100</v>
      </c>
      <c r="J75" s="46"/>
    </row>
    <row r="76" spans="1:10">
      <c r="D76" s="1" t="s">
        <v>0</v>
      </c>
      <c r="E76" s="46">
        <f t="shared" si="0"/>
        <v>74.702624342532545</v>
      </c>
      <c r="F76" s="46">
        <f t="shared" si="0"/>
        <v>5.9372750603921629</v>
      </c>
      <c r="G76" s="46">
        <f t="shared" si="0"/>
        <v>17.556088307061554</v>
      </c>
      <c r="H76" s="46">
        <f t="shared" si="0"/>
        <v>1.8040122900137445</v>
      </c>
      <c r="I76" s="46">
        <f t="shared" si="0"/>
        <v>100</v>
      </c>
      <c r="J76" s="46"/>
    </row>
    <row r="77" spans="1:10">
      <c r="C77" s="1" t="s">
        <v>2</v>
      </c>
      <c r="D77" s="1" t="s">
        <v>65</v>
      </c>
      <c r="E77" s="46">
        <f t="shared" si="0"/>
        <v>52.320221395323316</v>
      </c>
      <c r="F77" s="46">
        <f t="shared" si="0"/>
        <v>3.3115044412259405</v>
      </c>
      <c r="G77" s="46">
        <f t="shared" si="0"/>
        <v>31.066411959383128</v>
      </c>
      <c r="H77" s="46">
        <f t="shared" si="0"/>
        <v>13.301862204067616</v>
      </c>
      <c r="I77" s="46">
        <f t="shared" si="0"/>
        <v>100</v>
      </c>
      <c r="J77" s="46"/>
    </row>
    <row r="78" spans="1:10">
      <c r="D78" s="1" t="s">
        <v>78</v>
      </c>
      <c r="E78" s="46">
        <f t="shared" si="0"/>
        <v>47.820149503246562</v>
      </c>
      <c r="F78" s="46">
        <f t="shared" si="0"/>
        <v>4.5796999490370771</v>
      </c>
      <c r="G78" s="46">
        <f t="shared" si="0"/>
        <v>38.27255499523686</v>
      </c>
      <c r="H78" s="46">
        <f t="shared" si="0"/>
        <v>9.3275955524795044</v>
      </c>
      <c r="I78" s="46">
        <f t="shared" si="0"/>
        <v>100</v>
      </c>
      <c r="J78" s="46"/>
    </row>
    <row r="79" spans="1:10">
      <c r="D79" s="1" t="s">
        <v>79</v>
      </c>
      <c r="E79" s="46">
        <f t="shared" si="0"/>
        <v>94.131535879008212</v>
      </c>
      <c r="F79" s="46">
        <f t="shared" si="0"/>
        <v>1.352877630361798</v>
      </c>
      <c r="G79" s="46">
        <f t="shared" si="0"/>
        <v>3.6803394808168757</v>
      </c>
      <c r="H79" s="46">
        <f t="shared" si="0"/>
        <v>0.83524700981311739</v>
      </c>
      <c r="I79" s="46">
        <f t="shared" si="0"/>
        <v>100</v>
      </c>
      <c r="J79" s="46"/>
    </row>
    <row r="80" spans="1:10">
      <c r="D80" s="1" t="s">
        <v>80</v>
      </c>
      <c r="E80" s="46">
        <f t="shared" si="0"/>
        <v>100</v>
      </c>
      <c r="F80" s="46">
        <f t="shared" si="0"/>
        <v>0</v>
      </c>
      <c r="G80" s="46">
        <f t="shared" si="0"/>
        <v>0</v>
      </c>
      <c r="H80" s="46">
        <f t="shared" si="0"/>
        <v>0</v>
      </c>
      <c r="I80" s="46">
        <f t="shared" si="0"/>
        <v>100</v>
      </c>
      <c r="J80" s="46"/>
    </row>
    <row r="81" spans="1:10">
      <c r="D81" s="1" t="s">
        <v>0</v>
      </c>
      <c r="E81" s="46">
        <f t="shared" si="0"/>
        <v>73.63707391852563</v>
      </c>
      <c r="F81" s="46">
        <f t="shared" si="0"/>
        <v>2.1383607515401239</v>
      </c>
      <c r="G81" s="46">
        <f t="shared" si="0"/>
        <v>18.104724175204087</v>
      </c>
      <c r="H81" s="46">
        <f t="shared" si="0"/>
        <v>6.1198411547301568</v>
      </c>
      <c r="I81" s="46">
        <f t="shared" si="0"/>
        <v>100</v>
      </c>
      <c r="J81" s="46"/>
    </row>
    <row r="82" spans="1:10">
      <c r="A82" s="1" t="s">
        <v>4</v>
      </c>
      <c r="C82" s="1" t="s">
        <v>1</v>
      </c>
      <c r="D82" s="1" t="s">
        <v>65</v>
      </c>
      <c r="E82" s="46">
        <f t="shared" si="0"/>
        <v>50.101776508130655</v>
      </c>
      <c r="F82" s="46">
        <f t="shared" si="0"/>
        <v>7.2406371042209026</v>
      </c>
      <c r="G82" s="46">
        <f t="shared" si="0"/>
        <v>31.826287176780511</v>
      </c>
      <c r="H82" s="46">
        <f t="shared" si="0"/>
        <v>10.831299210867929</v>
      </c>
      <c r="I82" s="46">
        <f t="shared" si="0"/>
        <v>100</v>
      </c>
      <c r="J82" s="46"/>
    </row>
    <row r="83" spans="1:10">
      <c r="D83" s="1" t="s">
        <v>78</v>
      </c>
      <c r="E83" s="46">
        <f t="shared" si="0"/>
        <v>49.197865668177251</v>
      </c>
      <c r="F83" s="46">
        <f t="shared" si="0"/>
        <v>7.0236933893061906</v>
      </c>
      <c r="G83" s="46">
        <f t="shared" si="0"/>
        <v>35.082298002363729</v>
      </c>
      <c r="H83" s="46">
        <f t="shared" si="0"/>
        <v>8.6961429401528392</v>
      </c>
      <c r="I83" s="46">
        <f t="shared" si="0"/>
        <v>100</v>
      </c>
      <c r="J83" s="46"/>
    </row>
    <row r="84" spans="1:10">
      <c r="D84" s="1" t="s">
        <v>79</v>
      </c>
      <c r="E84" s="46">
        <f t="shared" si="0"/>
        <v>87.158793242044581</v>
      </c>
      <c r="F84" s="46">
        <f t="shared" si="0"/>
        <v>5.93495329304801</v>
      </c>
      <c r="G84" s="46">
        <f t="shared" si="0"/>
        <v>6.546855943009203</v>
      </c>
      <c r="H84" s="46">
        <f t="shared" si="0"/>
        <v>0.35939752189821489</v>
      </c>
      <c r="I84" s="46">
        <f t="shared" si="0"/>
        <v>100</v>
      </c>
      <c r="J84" s="46"/>
    </row>
    <row r="85" spans="1:10">
      <c r="D85" s="1" t="s">
        <v>80</v>
      </c>
      <c r="E85" s="46">
        <f t="shared" si="0"/>
        <v>100</v>
      </c>
      <c r="F85" s="46">
        <f t="shared" si="0"/>
        <v>0</v>
      </c>
      <c r="G85" s="46">
        <f t="shared" si="0"/>
        <v>0</v>
      </c>
      <c r="H85" s="46">
        <f t="shared" si="0"/>
        <v>0</v>
      </c>
      <c r="I85" s="46">
        <f t="shared" si="0"/>
        <v>100</v>
      </c>
      <c r="J85" s="46"/>
    </row>
    <row r="86" spans="1:10">
      <c r="D86" s="1" t="s">
        <v>0</v>
      </c>
      <c r="E86" s="46">
        <f t="shared" si="0"/>
        <v>63.359695451398679</v>
      </c>
      <c r="F86" s="46">
        <f t="shared" si="0"/>
        <v>5.5927841517535883</v>
      </c>
      <c r="G86" s="46">
        <f t="shared" si="0"/>
        <v>23.908582913367582</v>
      </c>
      <c r="H86" s="46">
        <f t="shared" si="0"/>
        <v>7.1389374834801469</v>
      </c>
      <c r="I86" s="46">
        <f t="shared" si="0"/>
        <v>100</v>
      </c>
      <c r="J86" s="46"/>
    </row>
    <row r="87" spans="1:10">
      <c r="C87" s="1" t="s">
        <v>2</v>
      </c>
      <c r="D87" s="1" t="s">
        <v>65</v>
      </c>
      <c r="E87" s="46">
        <f t="shared" si="0"/>
        <v>44.818541377401942</v>
      </c>
      <c r="F87" s="46">
        <f t="shared" si="0"/>
        <v>3.3492255277352458</v>
      </c>
      <c r="G87" s="46">
        <f t="shared" si="0"/>
        <v>31.381614665974812</v>
      </c>
      <c r="H87" s="46">
        <f t="shared" si="0"/>
        <v>20.450618428887999</v>
      </c>
      <c r="I87" s="46">
        <f t="shared" si="0"/>
        <v>100</v>
      </c>
      <c r="J87" s="46"/>
    </row>
    <row r="88" spans="1:10">
      <c r="D88" s="1" t="s">
        <v>78</v>
      </c>
      <c r="E88" s="46">
        <f t="shared" si="0"/>
        <v>42.36806562997257</v>
      </c>
      <c r="F88" s="46">
        <f t="shared" si="0"/>
        <v>3.0662622459051518</v>
      </c>
      <c r="G88" s="46">
        <f t="shared" si="0"/>
        <v>40.320378169709187</v>
      </c>
      <c r="H88" s="46">
        <f t="shared" si="0"/>
        <v>14.245293954413093</v>
      </c>
      <c r="I88" s="46">
        <f t="shared" si="0"/>
        <v>100</v>
      </c>
      <c r="J88" s="46"/>
    </row>
    <row r="89" spans="1:10">
      <c r="D89" s="1" t="s">
        <v>79</v>
      </c>
      <c r="E89" s="46">
        <f t="shared" si="0"/>
        <v>93.058222416525922</v>
      </c>
      <c r="F89" s="46">
        <f t="shared" si="0"/>
        <v>1.8463772526014333</v>
      </c>
      <c r="G89" s="46">
        <f t="shared" si="0"/>
        <v>3.3796002950505839</v>
      </c>
      <c r="H89" s="46">
        <f t="shared" si="0"/>
        <v>1.7158000358220682</v>
      </c>
      <c r="I89" s="46">
        <f t="shared" si="0"/>
        <v>100</v>
      </c>
      <c r="J89" s="46"/>
    </row>
    <row r="90" spans="1:10">
      <c r="D90" s="1" t="s">
        <v>80</v>
      </c>
      <c r="E90" s="46">
        <f t="shared" si="0"/>
        <v>100</v>
      </c>
      <c r="F90" s="46">
        <f t="shared" si="0"/>
        <v>0</v>
      </c>
      <c r="G90" s="46">
        <f t="shared" si="0"/>
        <v>0</v>
      </c>
      <c r="H90" s="46">
        <f t="shared" si="0"/>
        <v>0</v>
      </c>
      <c r="I90" s="46">
        <f t="shared" si="0"/>
        <v>100</v>
      </c>
      <c r="J90" s="46"/>
    </row>
    <row r="91" spans="1:10">
      <c r="D91" s="1" t="s">
        <v>0</v>
      </c>
      <c r="E91" s="46">
        <f t="shared" si="0"/>
        <v>60.742032695250614</v>
      </c>
      <c r="F91" s="46">
        <f t="shared" si="0"/>
        <v>2.3488689495970276</v>
      </c>
      <c r="G91" s="46">
        <f t="shared" si="0"/>
        <v>24.678551121048873</v>
      </c>
      <c r="H91" s="46">
        <f t="shared" si="0"/>
        <v>12.230547234103488</v>
      </c>
      <c r="I91" s="46">
        <f t="shared" si="0"/>
        <v>100</v>
      </c>
      <c r="J91" s="46"/>
    </row>
    <row r="93" spans="1:10">
      <c r="E93" s="1" t="s">
        <v>22</v>
      </c>
      <c r="F93" s="1" t="s">
        <v>18</v>
      </c>
      <c r="G93" s="1" t="s">
        <v>39</v>
      </c>
      <c r="H93" s="1" t="s">
        <v>40</v>
      </c>
      <c r="I93" s="1" t="s">
        <v>0</v>
      </c>
    </row>
    <row r="94" spans="1:10">
      <c r="A94" s="1" t="s">
        <v>3</v>
      </c>
      <c r="C94" s="1" t="s">
        <v>1</v>
      </c>
      <c r="D94" s="1" t="s">
        <v>65</v>
      </c>
      <c r="E94" s="46">
        <f>E51/$I$55*100</f>
        <v>19.327340506994474</v>
      </c>
      <c r="F94" s="46">
        <f>F51/$I$55*100</f>
        <v>3.8029610240170673</v>
      </c>
      <c r="G94" s="46">
        <f>G51/$I$55*100</f>
        <v>12.562476120846419</v>
      </c>
      <c r="H94" s="46">
        <f>H51/$I$55*100</f>
        <v>1.1607534300289879</v>
      </c>
      <c r="I94" s="46">
        <f>I51/$I$55*100</f>
        <v>36.853531081886949</v>
      </c>
      <c r="J94" s="46"/>
    </row>
    <row r="95" spans="1:10">
      <c r="D95" s="1" t="s">
        <v>78</v>
      </c>
      <c r="E95" s="46">
        <f t="shared" ref="E95:I98" si="1">E52/$I$55*100</f>
        <v>7.4733383473947788</v>
      </c>
      <c r="F95" s="46">
        <f t="shared" si="1"/>
        <v>1.4522563186775224</v>
      </c>
      <c r="G95" s="46">
        <f t="shared" si="1"/>
        <v>4.5003713886958217</v>
      </c>
      <c r="H95" s="46">
        <f t="shared" si="1"/>
        <v>0.61224848712270941</v>
      </c>
      <c r="I95" s="46">
        <f t="shared" si="1"/>
        <v>14.038214541890831</v>
      </c>
      <c r="J95" s="46"/>
    </row>
    <row r="96" spans="1:10">
      <c r="D96" s="1" t="s">
        <v>79</v>
      </c>
      <c r="E96" s="46">
        <f t="shared" si="1"/>
        <v>10.742079299337853</v>
      </c>
      <c r="F96" s="46">
        <f t="shared" si="1"/>
        <v>0.68205771769757317</v>
      </c>
      <c r="G96" s="46">
        <f t="shared" si="1"/>
        <v>0.49324079751931371</v>
      </c>
      <c r="H96" s="46">
        <f t="shared" si="1"/>
        <v>3.1010372862047449E-2</v>
      </c>
      <c r="I96" s="46">
        <f t="shared" si="1"/>
        <v>11.948388187416787</v>
      </c>
      <c r="J96" s="46"/>
    </row>
    <row r="97" spans="1:10">
      <c r="D97" s="1" t="s">
        <v>80</v>
      </c>
      <c r="E97" s="46">
        <f t="shared" si="1"/>
        <v>37.159866188805438</v>
      </c>
      <c r="F97" s="46">
        <f t="shared" si="1"/>
        <v>0</v>
      </c>
      <c r="G97" s="46">
        <f t="shared" si="1"/>
        <v>0</v>
      </c>
      <c r="H97" s="46">
        <f t="shared" si="1"/>
        <v>0</v>
      </c>
      <c r="I97" s="46">
        <f t="shared" si="1"/>
        <v>37.159866188805438</v>
      </c>
      <c r="J97" s="46"/>
    </row>
    <row r="98" spans="1:10">
      <c r="D98" s="1" t="s">
        <v>0</v>
      </c>
      <c r="E98" s="46">
        <f t="shared" si="1"/>
        <v>74.702624342532545</v>
      </c>
      <c r="F98" s="46">
        <f t="shared" si="1"/>
        <v>5.9372750603921629</v>
      </c>
      <c r="G98" s="46">
        <f t="shared" si="1"/>
        <v>17.556088307061554</v>
      </c>
      <c r="H98" s="46">
        <f t="shared" si="1"/>
        <v>1.8040122900137445</v>
      </c>
      <c r="I98" s="46">
        <f t="shared" si="1"/>
        <v>100</v>
      </c>
      <c r="J98" s="46"/>
    </row>
    <row r="99" spans="1:10">
      <c r="C99" s="1" t="s">
        <v>2</v>
      </c>
      <c r="D99" s="1" t="s">
        <v>65</v>
      </c>
      <c r="E99" s="46">
        <f>E56/$I$60*100</f>
        <v>15.646825476646972</v>
      </c>
      <c r="F99" s="46">
        <f>F56/$I$60*100</f>
        <v>0.99033472479982887</v>
      </c>
      <c r="G99" s="46">
        <f>G56/$I$60*100</f>
        <v>9.2906855733897125</v>
      </c>
      <c r="H99" s="46">
        <f>H56/$I$60*100</f>
        <v>3.9780396732047594</v>
      </c>
      <c r="I99" s="46">
        <f>I56/$I$60*100</f>
        <v>29.905885448041268</v>
      </c>
      <c r="J99" s="46"/>
    </row>
    <row r="100" spans="1:10">
      <c r="D100" s="1" t="s">
        <v>78</v>
      </c>
      <c r="E100" s="46">
        <f t="shared" ref="E100:I103" si="2">E57/$I$60*100</f>
        <v>10.542449609186008</v>
      </c>
      <c r="F100" s="46">
        <f t="shared" si="2"/>
        <v>1.009642513447961</v>
      </c>
      <c r="G100" s="46">
        <f t="shared" si="2"/>
        <v>8.437583040694836</v>
      </c>
      <c r="H100" s="46">
        <f t="shared" si="2"/>
        <v>2.056365509275679</v>
      </c>
      <c r="I100" s="46">
        <f t="shared" si="2"/>
        <v>22.046040672604484</v>
      </c>
      <c r="J100" s="46"/>
    </row>
    <row r="101" spans="1:10">
      <c r="D101" s="1" t="s">
        <v>79</v>
      </c>
      <c r="E101" s="46">
        <f t="shared" si="2"/>
        <v>9.6285520243667211</v>
      </c>
      <c r="F101" s="46">
        <f t="shared" si="2"/>
        <v>0.13838351329233395</v>
      </c>
      <c r="G101" s="46">
        <f t="shared" si="2"/>
        <v>0.37645556111953943</v>
      </c>
      <c r="H101" s="46">
        <f t="shared" si="2"/>
        <v>8.5435972249718647E-2</v>
      </c>
      <c r="I101" s="46">
        <f t="shared" si="2"/>
        <v>10.228827071028313</v>
      </c>
      <c r="J101" s="46"/>
    </row>
    <row r="102" spans="1:10">
      <c r="D102" s="1" t="s">
        <v>80</v>
      </c>
      <c r="E102" s="46">
        <f t="shared" si="2"/>
        <v>37.819246808325929</v>
      </c>
      <c r="F102" s="46">
        <f t="shared" si="2"/>
        <v>0</v>
      </c>
      <c r="G102" s="46">
        <f t="shared" si="2"/>
        <v>0</v>
      </c>
      <c r="H102" s="46">
        <f t="shared" si="2"/>
        <v>0</v>
      </c>
      <c r="I102" s="46">
        <f t="shared" si="2"/>
        <v>37.819246808325929</v>
      </c>
      <c r="J102" s="46"/>
    </row>
    <row r="103" spans="1:10">
      <c r="D103" s="1" t="s">
        <v>0</v>
      </c>
      <c r="E103" s="46">
        <f t="shared" si="2"/>
        <v>73.63707391852563</v>
      </c>
      <c r="F103" s="46">
        <f t="shared" si="2"/>
        <v>2.1383607515401239</v>
      </c>
      <c r="G103" s="46">
        <f t="shared" si="2"/>
        <v>18.104724175204087</v>
      </c>
      <c r="H103" s="46">
        <f t="shared" si="2"/>
        <v>6.1198411547301568</v>
      </c>
      <c r="I103" s="46">
        <f t="shared" si="2"/>
        <v>100</v>
      </c>
      <c r="J103" s="46"/>
    </row>
    <row r="104" spans="1:10">
      <c r="A104" s="1" t="s">
        <v>4</v>
      </c>
      <c r="C104" s="1" t="s">
        <v>1</v>
      </c>
      <c r="D104" s="1" t="s">
        <v>65</v>
      </c>
      <c r="E104" s="46">
        <f>E61/$I$65*100</f>
        <v>22.576307057715926</v>
      </c>
      <c r="F104" s="46">
        <f>F61/$I$65*100</f>
        <v>3.2626956158301952</v>
      </c>
      <c r="G104" s="46">
        <f>G61/$I$65*100</f>
        <v>14.341208673377887</v>
      </c>
      <c r="H104" s="46">
        <f>H61/$I$65*100</f>
        <v>4.8806799650880128</v>
      </c>
      <c r="I104" s="46">
        <f>I61/$I$65*100</f>
        <v>45.060891312012018</v>
      </c>
    </row>
    <row r="105" spans="1:10">
      <c r="D105" s="1" t="s">
        <v>78</v>
      </c>
      <c r="E105" s="46">
        <f t="shared" ref="E105:I108" si="3">E62/$I$65*100</f>
        <v>12.593628678844437</v>
      </c>
      <c r="F105" s="46">
        <f t="shared" si="3"/>
        <v>1.7979191840468656</v>
      </c>
      <c r="G105" s="46">
        <f t="shared" si="3"/>
        <v>8.9803374240300382</v>
      </c>
      <c r="H105" s="46">
        <f t="shared" si="3"/>
        <v>2.2260314271575772</v>
      </c>
      <c r="I105" s="46">
        <f t="shared" si="3"/>
        <v>25.597916714078917</v>
      </c>
    </row>
    <row r="106" spans="1:10">
      <c r="D106" s="1" t="s">
        <v>79</v>
      </c>
      <c r="E106" s="46">
        <f t="shared" si="3"/>
        <v>7.815265970886534</v>
      </c>
      <c r="F106" s="46">
        <f t="shared" si="3"/>
        <v>0.53216935187652714</v>
      </c>
      <c r="G106" s="46">
        <f t="shared" si="3"/>
        <v>0.58703681595965906</v>
      </c>
      <c r="H106" s="46">
        <f t="shared" si="3"/>
        <v>3.2226091234557552E-2</v>
      </c>
      <c r="I106" s="46">
        <f t="shared" si="3"/>
        <v>8.9666982299572773</v>
      </c>
    </row>
    <row r="107" spans="1:10">
      <c r="D107" s="1" t="s">
        <v>80</v>
      </c>
      <c r="E107" s="46">
        <f t="shared" si="3"/>
        <v>20.374493743951781</v>
      </c>
      <c r="F107" s="46">
        <f t="shared" si="3"/>
        <v>0</v>
      </c>
      <c r="G107" s="46">
        <f t="shared" si="3"/>
        <v>0</v>
      </c>
      <c r="H107" s="46">
        <f t="shared" si="3"/>
        <v>0</v>
      </c>
      <c r="I107" s="46">
        <f t="shared" si="3"/>
        <v>20.374493743951781</v>
      </c>
    </row>
    <row r="108" spans="1:10">
      <c r="D108" s="1" t="s">
        <v>0</v>
      </c>
      <c r="E108" s="46">
        <f t="shared" si="3"/>
        <v>63.359695451398679</v>
      </c>
      <c r="F108" s="46">
        <f t="shared" si="3"/>
        <v>5.5927841517535883</v>
      </c>
      <c r="G108" s="46">
        <f t="shared" si="3"/>
        <v>23.908582913367582</v>
      </c>
      <c r="H108" s="46">
        <f t="shared" si="3"/>
        <v>7.1389374834801469</v>
      </c>
      <c r="I108" s="46">
        <f t="shared" si="3"/>
        <v>100</v>
      </c>
    </row>
    <row r="109" spans="1:10">
      <c r="C109" s="1" t="s">
        <v>2</v>
      </c>
      <c r="D109" s="1" t="s">
        <v>65</v>
      </c>
      <c r="E109" s="47">
        <f>E66/$I$70*100</f>
        <v>16.627612412037386</v>
      </c>
      <c r="F109" s="47">
        <f>F66/$I$70*100</f>
        <v>1.2425577058998716</v>
      </c>
      <c r="G109" s="47">
        <f>G66/$I$70*100</f>
        <v>11.642532520989979</v>
      </c>
      <c r="H109" s="47">
        <f>H66/$I$70*100</f>
        <v>7.5871491211330095</v>
      </c>
      <c r="I109" s="47">
        <f>I66/$I$70*100</f>
        <v>37.09985176006024</v>
      </c>
    </row>
    <row r="110" spans="1:10">
      <c r="D110" s="1" t="s">
        <v>78</v>
      </c>
      <c r="E110" s="47">
        <f t="shared" ref="E110:I113" si="4">E67/$I$70*100</f>
        <v>13.441205911433251</v>
      </c>
      <c r="F110" s="47">
        <f t="shared" si="4"/>
        <v>0.97276714461347991</v>
      </c>
      <c r="G110" s="47">
        <f t="shared" si="4"/>
        <v>12.791580105146998</v>
      </c>
      <c r="H110" s="47">
        <f t="shared" si="4"/>
        <v>4.5192983550966428</v>
      </c>
      <c r="I110" s="47">
        <f t="shared" si="4"/>
        <v>31.724851516290375</v>
      </c>
    </row>
    <row r="111" spans="1:10">
      <c r="D111" s="1" t="s">
        <v>79</v>
      </c>
      <c r="E111" s="47">
        <f t="shared" si="4"/>
        <v>6.7306810985858281</v>
      </c>
      <c r="F111" s="47">
        <f t="shared" si="4"/>
        <v>0.13354409908367604</v>
      </c>
      <c r="G111" s="47">
        <f t="shared" si="4"/>
        <v>0.24443849491189601</v>
      </c>
      <c r="H111" s="47">
        <f t="shared" si="4"/>
        <v>0.12409975787383641</v>
      </c>
      <c r="I111" s="47">
        <f t="shared" si="4"/>
        <v>7.2327634504552378</v>
      </c>
    </row>
    <row r="112" spans="1:10">
      <c r="D112" s="1" t="s">
        <v>80</v>
      </c>
      <c r="E112" s="47">
        <f t="shared" si="4"/>
        <v>23.942533273194147</v>
      </c>
      <c r="F112" s="47">
        <f t="shared" si="4"/>
        <v>0</v>
      </c>
      <c r="G112" s="47">
        <f t="shared" si="4"/>
        <v>0</v>
      </c>
      <c r="H112" s="47">
        <f t="shared" si="4"/>
        <v>0</v>
      </c>
      <c r="I112" s="47">
        <f t="shared" si="4"/>
        <v>23.942533273194147</v>
      </c>
    </row>
    <row r="113" spans="4:9">
      <c r="D113" s="1" t="s">
        <v>0</v>
      </c>
      <c r="E113" s="47">
        <f t="shared" si="4"/>
        <v>60.742032695250614</v>
      </c>
      <c r="F113" s="47">
        <f t="shared" si="4"/>
        <v>2.3488689495970276</v>
      </c>
      <c r="G113" s="47">
        <f t="shared" si="4"/>
        <v>24.678551121048873</v>
      </c>
      <c r="H113" s="47">
        <f t="shared" si="4"/>
        <v>12.230547234103488</v>
      </c>
      <c r="I113" s="47">
        <f t="shared" si="4"/>
        <v>100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baseColWidth="10" defaultColWidth="11.42578125" defaultRowHeight="12.75"/>
  <cols>
    <col min="1" max="16384" width="11.42578125" style="1"/>
  </cols>
  <sheetData>
    <row r="1" spans="1:1">
      <c r="A1" s="1" t="s">
        <v>38</v>
      </c>
    </row>
  </sheetData>
  <phoneticPr fontId="3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Mexico</vt:lpstr>
      <vt:lpstr>Spider data SP</vt:lpstr>
      <vt:lpstr>Spider data employment</vt:lpstr>
      <vt:lpstr>Data Status in employment</vt:lpstr>
      <vt:lpstr>Additional</vt:lpstr>
      <vt:lpstr>G_Mexico spider</vt:lpstr>
      <vt:lpstr>G_Mexico deficit spider</vt:lpstr>
      <vt:lpstr>G_Mexico employment spider</vt:lpstr>
      <vt:lpstr>G Mexico status in employment</vt:lpstr>
      <vt:lpstr>G_informal employment</vt:lpstr>
      <vt:lpstr>'Spider data SP'!Zone_d_impression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cp:lastPrinted>2011-06-16T09:40:48Z</cp:lastPrinted>
  <dcterms:created xsi:type="dcterms:W3CDTF">2011-03-14T06:52:31Z</dcterms:created>
  <dcterms:modified xsi:type="dcterms:W3CDTF">2012-01-25T16:41:30Z</dcterms:modified>
</cp:coreProperties>
</file>