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0" windowWidth="18300" windowHeight="3615"/>
  </bookViews>
  <sheets>
    <sheet name="Tanzania data final" sheetId="18" r:id="rId1"/>
    <sheet name="G_Tanzania spider" sheetId="6" r:id="rId2"/>
    <sheet name="G_Tanzania deficit spider" sheetId="12" r:id="rId3"/>
    <sheet name="Spider data Tanzania" sheetId="17" r:id="rId4"/>
    <sheet name="Table data SP" sheetId="5" r:id="rId5"/>
    <sheet name="G_Tanzania employment spider" sheetId="14" r:id="rId6"/>
    <sheet name="Spider data employment" sheetId="13" r:id="rId7"/>
    <sheet name="G Tanzania status in employment" sheetId="2" r:id="rId8"/>
    <sheet name="Data Status in employment" sheetId="1" r:id="rId9"/>
    <sheet name="G_informal employment" sheetId="16" r:id="rId10"/>
    <sheet name="Additional" sheetId="15" r:id="rId11"/>
  </sheets>
  <definedNames>
    <definedName name="_xlnm.Print_Titles" localSheetId="0">'Tanzania data final'!$2:$2</definedName>
    <definedName name="_xlnm.Print_Area" localSheetId="3">'Spider data Tanzania'!$A$1:$N$52</definedName>
    <definedName name="_xlnm.Print_Area" localSheetId="4">'Table data SP'!$A$1:$N$77</definedName>
    <definedName name="_xlnm.Print_Area" localSheetId="0">'Tanzania data final'!$A$1:$O$107</definedName>
  </definedNames>
  <calcPr calcId="124519" fullCalcOnLoad="1"/>
</workbook>
</file>

<file path=xl/calcChain.xml><?xml version="1.0" encoding="utf-8"?>
<calcChain xmlns="http://schemas.openxmlformats.org/spreadsheetml/2006/main">
  <c r="D99" i="18"/>
  <c r="E99"/>
  <c r="F99"/>
  <c r="G99"/>
  <c r="H99"/>
  <c r="I99"/>
  <c r="J99"/>
  <c r="K99"/>
  <c r="D100"/>
  <c r="E100"/>
  <c r="F100"/>
  <c r="G100"/>
  <c r="H100"/>
  <c r="I100"/>
  <c r="J100"/>
  <c r="K100"/>
  <c r="D101"/>
  <c r="E101"/>
  <c r="F101"/>
  <c r="G101"/>
  <c r="H101"/>
  <c r="I101"/>
  <c r="J101"/>
  <c r="K101"/>
  <c r="C100"/>
  <c r="C101"/>
  <c r="C99"/>
  <c r="O85"/>
  <c r="N85"/>
  <c r="M85"/>
  <c r="L85"/>
  <c r="K85"/>
  <c r="J85"/>
  <c r="I85"/>
  <c r="H85"/>
  <c r="G85"/>
  <c r="F85"/>
  <c r="E85"/>
  <c r="O84"/>
  <c r="N84"/>
  <c r="M84"/>
  <c r="L84"/>
  <c r="K84"/>
  <c r="J84"/>
  <c r="I84"/>
  <c r="H84"/>
  <c r="G84"/>
  <c r="F84"/>
  <c r="E84"/>
  <c r="O83"/>
  <c r="N83"/>
  <c r="M83"/>
  <c r="L83"/>
  <c r="K83"/>
  <c r="J83"/>
  <c r="I83"/>
  <c r="H83"/>
  <c r="G83"/>
  <c r="F83"/>
  <c r="E83"/>
  <c r="D35" i="17"/>
  <c r="E35"/>
  <c r="F35"/>
  <c r="G35"/>
  <c r="H35"/>
  <c r="I35"/>
  <c r="J35"/>
  <c r="K35"/>
  <c r="L35"/>
  <c r="M35"/>
  <c r="N35"/>
  <c r="D36"/>
  <c r="E36"/>
  <c r="F36"/>
  <c r="G36"/>
  <c r="H36"/>
  <c r="I36"/>
  <c r="J36"/>
  <c r="K36"/>
  <c r="L36"/>
  <c r="M36"/>
  <c r="N36"/>
  <c r="D37"/>
  <c r="E37"/>
  <c r="F37"/>
  <c r="G37"/>
  <c r="H37"/>
  <c r="I37"/>
  <c r="J37"/>
  <c r="K37"/>
  <c r="L37"/>
  <c r="M37"/>
  <c r="N37"/>
  <c r="B39"/>
  <c r="C39"/>
  <c r="D39"/>
  <c r="E39"/>
  <c r="F39"/>
  <c r="G39"/>
  <c r="H39"/>
  <c r="I39"/>
  <c r="J39"/>
  <c r="K39"/>
  <c r="L39"/>
  <c r="M39"/>
  <c r="N39"/>
  <c r="B40"/>
  <c r="C40"/>
  <c r="D40"/>
  <c r="E40"/>
  <c r="F40"/>
  <c r="G40"/>
  <c r="H40"/>
  <c r="I40"/>
  <c r="J40"/>
  <c r="K40"/>
  <c r="L40"/>
  <c r="M40"/>
  <c r="N40"/>
  <c r="B41"/>
  <c r="C41"/>
  <c r="D41"/>
  <c r="E41"/>
  <c r="F41"/>
  <c r="G41"/>
  <c r="H41"/>
  <c r="I41"/>
  <c r="J41"/>
  <c r="K41"/>
  <c r="L41"/>
  <c r="M41"/>
  <c r="N41"/>
  <c r="B42"/>
  <c r="C42"/>
  <c r="D42"/>
  <c r="E42"/>
  <c r="F42"/>
  <c r="G42"/>
  <c r="H42"/>
  <c r="I42"/>
  <c r="J42"/>
  <c r="K42"/>
  <c r="L42"/>
  <c r="M42"/>
  <c r="N42"/>
  <c r="B43"/>
  <c r="C43"/>
  <c r="D43"/>
  <c r="E43"/>
  <c r="F43"/>
  <c r="G43"/>
  <c r="H43"/>
  <c r="I43"/>
  <c r="J43"/>
  <c r="K43"/>
  <c r="L43"/>
  <c r="M43"/>
  <c r="N43"/>
  <c r="B44"/>
  <c r="C44"/>
  <c r="D44"/>
  <c r="E44"/>
  <c r="F44"/>
  <c r="G44"/>
  <c r="H44"/>
  <c r="I44"/>
  <c r="J44"/>
  <c r="K44"/>
  <c r="L44"/>
  <c r="M44"/>
  <c r="N44"/>
  <c r="B45"/>
  <c r="C45"/>
  <c r="D45"/>
  <c r="E45"/>
  <c r="F45"/>
  <c r="G45"/>
  <c r="H45"/>
  <c r="I45"/>
  <c r="J45"/>
  <c r="K45"/>
  <c r="L45"/>
  <c r="M45"/>
  <c r="N45"/>
  <c r="B46"/>
  <c r="C46"/>
  <c r="D46"/>
  <c r="E46"/>
  <c r="F46"/>
  <c r="G46"/>
  <c r="H46"/>
  <c r="I46"/>
  <c r="J46"/>
  <c r="K46"/>
  <c r="L46"/>
  <c r="M46"/>
  <c r="N46"/>
  <c r="B47"/>
  <c r="C47"/>
  <c r="D47"/>
  <c r="E47"/>
  <c r="F47"/>
  <c r="G47"/>
  <c r="H47"/>
  <c r="I47"/>
  <c r="J47"/>
  <c r="K47"/>
  <c r="L47"/>
  <c r="M47"/>
  <c r="N47"/>
  <c r="B48"/>
  <c r="C48"/>
  <c r="D48"/>
  <c r="E48"/>
  <c r="F48"/>
  <c r="G48"/>
  <c r="H48"/>
  <c r="I48"/>
  <c r="J48"/>
  <c r="K48"/>
  <c r="L48"/>
  <c r="M48"/>
  <c r="N48"/>
  <c r="B49"/>
  <c r="C49"/>
  <c r="D49"/>
  <c r="E49"/>
  <c r="G49"/>
  <c r="H49"/>
  <c r="I49"/>
  <c r="J49"/>
  <c r="K49"/>
  <c r="L49"/>
  <c r="M49"/>
  <c r="N49"/>
  <c r="C64" i="5"/>
  <c r="E64"/>
  <c r="G64"/>
  <c r="K64"/>
  <c r="J64"/>
  <c r="L64"/>
  <c r="F64"/>
  <c r="I64"/>
  <c r="H64"/>
  <c r="D64"/>
  <c r="M64"/>
  <c r="N64"/>
  <c r="C65"/>
  <c r="E65"/>
  <c r="G65"/>
  <c r="K65"/>
  <c r="J65"/>
  <c r="L65"/>
  <c r="F65"/>
  <c r="I65"/>
  <c r="H65"/>
  <c r="D65"/>
  <c r="M65"/>
  <c r="N65"/>
  <c r="C66"/>
  <c r="E66"/>
  <c r="G66"/>
  <c r="K66"/>
  <c r="J66"/>
  <c r="L66"/>
  <c r="F66"/>
  <c r="I66"/>
  <c r="H66"/>
  <c r="D66"/>
  <c r="M66"/>
  <c r="N66"/>
  <c r="C67"/>
  <c r="E67"/>
  <c r="G67"/>
  <c r="K67"/>
  <c r="J67"/>
  <c r="L67"/>
  <c r="F67"/>
  <c r="I67"/>
  <c r="H67"/>
  <c r="D67"/>
  <c r="M67"/>
  <c r="N67"/>
  <c r="C68"/>
  <c r="E68"/>
  <c r="G68"/>
  <c r="K68"/>
  <c r="J68"/>
  <c r="L68"/>
  <c r="F68"/>
  <c r="I68"/>
  <c r="H68"/>
  <c r="D68"/>
  <c r="M68"/>
  <c r="N68"/>
  <c r="C69"/>
  <c r="E69"/>
  <c r="G69"/>
  <c r="K69"/>
  <c r="J69"/>
  <c r="L69"/>
  <c r="F69"/>
  <c r="I69"/>
  <c r="H69"/>
  <c r="D69"/>
  <c r="M69"/>
  <c r="N69"/>
  <c r="C70"/>
  <c r="E70"/>
  <c r="G70"/>
  <c r="K70"/>
  <c r="J70"/>
  <c r="L70"/>
  <c r="F70"/>
  <c r="I70"/>
  <c r="H70"/>
  <c r="D70"/>
  <c r="M70"/>
  <c r="N70"/>
  <c r="C71"/>
  <c r="E71"/>
  <c r="G71"/>
  <c r="K71"/>
  <c r="J71"/>
  <c r="L71"/>
  <c r="F71"/>
  <c r="I71"/>
  <c r="H71"/>
  <c r="D71"/>
  <c r="M71"/>
  <c r="N71"/>
  <c r="C72"/>
  <c r="E72"/>
  <c r="G72"/>
  <c r="K72"/>
  <c r="J72"/>
  <c r="L72"/>
  <c r="F72"/>
  <c r="I72"/>
  <c r="H72"/>
  <c r="D72"/>
  <c r="M72"/>
  <c r="N72"/>
  <c r="C73"/>
  <c r="E73"/>
  <c r="G73"/>
  <c r="K73"/>
  <c r="J73"/>
  <c r="L73"/>
  <c r="F73"/>
  <c r="I73"/>
  <c r="H73"/>
  <c r="D73"/>
  <c r="M73"/>
  <c r="N73"/>
  <c r="C74"/>
  <c r="E74"/>
  <c r="G74"/>
  <c r="K74"/>
  <c r="J74"/>
  <c r="L74"/>
  <c r="F74"/>
  <c r="I74"/>
  <c r="H74"/>
  <c r="D74"/>
  <c r="M74"/>
  <c r="N74"/>
  <c r="B74"/>
  <c r="B73"/>
  <c r="B68"/>
  <c r="B69"/>
  <c r="B70"/>
  <c r="B71"/>
  <c r="B72"/>
  <c r="B67"/>
  <c r="B66"/>
  <c r="B65"/>
  <c r="B64"/>
  <c r="D60"/>
  <c r="M60"/>
  <c r="N60"/>
  <c r="D61"/>
  <c r="M61"/>
  <c r="N61"/>
  <c r="D62"/>
  <c r="M62"/>
  <c r="N62"/>
  <c r="G60"/>
  <c r="K60"/>
  <c r="J60"/>
  <c r="L60"/>
  <c r="F60"/>
  <c r="I60"/>
  <c r="H60"/>
  <c r="G61"/>
  <c r="K61"/>
  <c r="J61"/>
  <c r="L61"/>
  <c r="F61"/>
  <c r="I61"/>
  <c r="H61"/>
  <c r="G62"/>
  <c r="K62"/>
  <c r="J62"/>
  <c r="L62"/>
  <c r="F62"/>
  <c r="I62"/>
  <c r="H62"/>
  <c r="E61"/>
  <c r="E62"/>
  <c r="E60"/>
  <c r="F109" i="1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E110"/>
  <c r="E111"/>
  <c r="E112"/>
  <c r="E11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E105"/>
  <c r="E106"/>
  <c r="E107"/>
  <c r="E10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E100"/>
  <c r="E101"/>
  <c r="E102"/>
  <c r="E10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E95"/>
  <c r="E96"/>
  <c r="E97"/>
  <c r="E98"/>
  <c r="E104"/>
  <c r="E109"/>
  <c r="E99"/>
  <c r="E94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72"/>
</calcChain>
</file>

<file path=xl/sharedStrings.xml><?xml version="1.0" encoding="utf-8"?>
<sst xmlns="http://schemas.openxmlformats.org/spreadsheetml/2006/main" count="402" uniqueCount="84">
  <si>
    <t>Total</t>
  </si>
  <si>
    <t>Male</t>
  </si>
  <si>
    <t>Female</t>
  </si>
  <si>
    <t>Urban</t>
  </si>
  <si>
    <t>Rural</t>
  </si>
  <si>
    <t>3. sex * 47. Working title * rural/urban Crosstabulation</t>
  </si>
  <si>
    <t>Data used for graph by status</t>
  </si>
  <si>
    <t>Rural female</t>
  </si>
  <si>
    <t>Urban male</t>
  </si>
  <si>
    <t>Labour force participation rate (15+)</t>
  </si>
  <si>
    <t>Rural male</t>
  </si>
  <si>
    <t>Urban female</t>
  </si>
  <si>
    <t>Employment to population ratio (15+)</t>
  </si>
  <si>
    <t>Rural female agriculture</t>
  </si>
  <si>
    <t>Rural female non agriculture</t>
  </si>
  <si>
    <t>Rural male agriculture</t>
  </si>
  <si>
    <t>Rural male non agriculture</t>
  </si>
  <si>
    <t>Social protection deficits</t>
  </si>
  <si>
    <t>Employer</t>
  </si>
  <si>
    <t>Employed</t>
  </si>
  <si>
    <t>Sources: Household continuous survey 2010</t>
  </si>
  <si>
    <t>Wage/ paid employee worker (14+)</t>
  </si>
  <si>
    <t>Employee</t>
  </si>
  <si>
    <t>Poor</t>
  </si>
  <si>
    <t>Employed (as a pecentage of population aged aged 14+)</t>
  </si>
  <si>
    <t>Agiculture (% employment 14+)</t>
  </si>
  <si>
    <t>Formal employment (social security coverage through employement) | employment 14+</t>
  </si>
  <si>
    <t>Unpaid family workers (% total employment 15+)</t>
  </si>
  <si>
    <t>Employed (as a pecentage of populaged aged 15+)</t>
  </si>
  <si>
    <t>Wage/ paid employee worker (% employment 15+)</t>
  </si>
  <si>
    <t>Contribution to CSS by status in employment</t>
  </si>
  <si>
    <t>Own account workers</t>
  </si>
  <si>
    <t>Unpaid family workers</t>
  </si>
  <si>
    <t>No written permanent contract (% employees 15+)</t>
  </si>
  <si>
    <t>Totally informal employment</t>
  </si>
  <si>
    <t xml:space="preserve">Mexico </t>
  </si>
  <si>
    <t>Addtionnal tables</t>
  </si>
  <si>
    <t>1) Status in employment</t>
  </si>
  <si>
    <t>Sex</t>
  </si>
  <si>
    <t>Age 15+</t>
  </si>
  <si>
    <t>Urban / rural</t>
  </si>
  <si>
    <t>Status in employment</t>
  </si>
  <si>
    <t>15+</t>
  </si>
  <si>
    <t>Formal / informal employment</t>
  </si>
  <si>
    <t>Informal employment scale * Status in employment * Sex * Urban / rural * Age 15+ Crosstabulation</t>
  </si>
  <si>
    <t>Count</t>
  </si>
  <si>
    <t>Highly informal employment</t>
  </si>
  <si>
    <t>Quasi formal employment</t>
  </si>
  <si>
    <t>Formal employment</t>
  </si>
  <si>
    <t>Source: Integrated labour force survey 2005</t>
  </si>
  <si>
    <t>Self employed (% total employment)</t>
  </si>
  <si>
    <t>Unpaid family worker (% total employment)</t>
  </si>
  <si>
    <t>Agricultural own farm / subsistance agriculture (% total employment)</t>
  </si>
  <si>
    <t>Permanent or temporary witten contract (percentage of employees 15+)</t>
  </si>
  <si>
    <t>Permanent or temporary witten contract (percentage of employed 15+)</t>
  </si>
  <si>
    <t>Contribution to social security scheme through employment (% employed 15+)</t>
  </si>
  <si>
    <t>… Employee</t>
  </si>
  <si>
    <t>… Unpaid family workers</t>
  </si>
  <si>
    <t>… formal sector</t>
  </si>
  <si>
    <t>Informal employment scale | totally formal (% employment 15+)</t>
  </si>
  <si>
    <t>Informal employment scale | Quasi formal (% employment 15+)</t>
  </si>
  <si>
    <t>Informal employment scale | highly informal (% employment 15+)</t>
  </si>
  <si>
    <t>Informal employment scale | totally informal (% employment 15+)</t>
  </si>
  <si>
    <t>Formal sector  (% employment 15+)</t>
  </si>
  <si>
    <t>Informal sector  (% employment 15+)</t>
  </si>
  <si>
    <t>… Self employed</t>
  </si>
  <si>
    <t xml:space="preserve">… Agricultural own farm / subsistance agriculture </t>
  </si>
  <si>
    <t>… Self  employed</t>
  </si>
  <si>
    <t>No written permanent contract (% employment 15+)</t>
  </si>
  <si>
    <t>NO contribution to social security scheme through employment (% employed 15+)</t>
  </si>
  <si>
    <t>a) Formal / informal employment is defined on the basis of 3 criteria:
- Having a permanent contract (among employees)
- Currently contributing to social security (All employed)
- being part of the formal sector
The resulting variable is a scale from 0 t</t>
  </si>
  <si>
    <t>a) Formal / informal employment is defined on the basis of 3 criteria:
- Having a permanent contract (among employees)
- Currently contributing to social security (All employed)
- being part of the formal sector</t>
  </si>
  <si>
    <t>Tanzania 2005</t>
  </si>
  <si>
    <t>--- 15-24</t>
  </si>
  <si>
    <t>--- 15-29</t>
  </si>
  <si>
    <t>--- 60+</t>
  </si>
  <si>
    <t>Labour market indicators</t>
  </si>
  <si>
    <t>Employment security indicators</t>
  </si>
  <si>
    <t>Social protection/security indicators</t>
  </si>
  <si>
    <t>Contribution to social security schemes</t>
  </si>
  <si>
    <t>Informal employment</t>
  </si>
  <si>
    <t>… Unpaid family worker</t>
  </si>
  <si>
    <t>Youth | Informal employment scale | totally formal (% employment 15-24)</t>
  </si>
  <si>
    <r>
      <rPr>
        <sz val="10"/>
        <color theme="1"/>
        <rFont val="Calibri"/>
        <family val="2"/>
      </rPr>
      <t>Informal employment scale</t>
    </r>
    <r>
      <rPr>
        <b/>
        <sz val="10"/>
        <color theme="1"/>
        <rFont val="Calibri"/>
        <family val="2"/>
      </rPr>
      <t xml:space="preserve"> | totally formal (% employment 15+)</t>
    </r>
  </si>
</sst>
</file>

<file path=xl/styles.xml><?xml version="1.0" encoding="utf-8"?>
<styleSheet xmlns="http://schemas.openxmlformats.org/spreadsheetml/2006/main">
  <numFmts count="2">
    <numFmt numFmtId="172" formatCode="0.0%"/>
    <numFmt numFmtId="173" formatCode="0.0"/>
  </numFmts>
  <fonts count="25">
    <font>
      <sz val="10"/>
      <color theme="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0.25"/>
      <color indexed="8"/>
      <name val="Arial"/>
      <family val="2"/>
    </font>
    <font>
      <sz val="10"/>
      <name val="Calibri"/>
      <family val="2"/>
    </font>
    <font>
      <b/>
      <sz val="11"/>
      <name val="Calibri"/>
      <family val="2"/>
    </font>
    <font>
      <sz val="10"/>
      <color theme="4" tint="-0.249977111117893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</font>
    <font>
      <b/>
      <sz val="10"/>
      <color theme="4" tint="-0.249977111117893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4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72" fontId="0" fillId="2" borderId="0" xfId="0" applyNumberFormat="1" applyFill="1" applyAlignment="1">
      <alignment wrapText="1"/>
    </xf>
    <xf numFmtId="172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left"/>
    </xf>
    <xf numFmtId="172" fontId="8" fillId="2" borderId="0" xfId="1" applyNumberFormat="1" applyFont="1" applyFill="1"/>
    <xf numFmtId="172" fontId="6" fillId="2" borderId="0" xfId="1" applyNumberFormat="1" applyFont="1" applyFill="1" applyBorder="1" applyAlignment="1">
      <alignment horizontal="right" vertical="center"/>
    </xf>
    <xf numFmtId="172" fontId="6" fillId="2" borderId="0" xfId="1" applyNumberFormat="1" applyFont="1" applyFill="1" applyBorder="1" applyAlignment="1">
      <alignment horizontal="right" wrapText="1"/>
    </xf>
    <xf numFmtId="172" fontId="5" fillId="2" borderId="0" xfId="1" applyNumberFormat="1" applyFont="1" applyFill="1" applyAlignment="1">
      <alignment horizontal="right"/>
    </xf>
    <xf numFmtId="10" fontId="0" fillId="2" borderId="0" xfId="0" applyNumberFormat="1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172" fontId="0" fillId="2" borderId="0" xfId="0" applyNumberFormat="1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/>
    <xf numFmtId="0" fontId="10" fillId="2" borderId="4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9" fillId="2" borderId="2" xfId="0" applyFont="1" applyFill="1" applyBorder="1" applyAlignment="1">
      <alignment horizontal="left" indent="2"/>
    </xf>
    <xf numFmtId="0" fontId="9" fillId="2" borderId="3" xfId="0" applyFont="1" applyFill="1" applyBorder="1" applyAlignment="1">
      <alignment horizontal="left" indent="2"/>
    </xf>
    <xf numFmtId="0" fontId="0" fillId="2" borderId="6" xfId="0" applyFill="1" applyBorder="1" applyAlignment="1">
      <alignment horizontal="left"/>
    </xf>
    <xf numFmtId="0" fontId="9" fillId="2" borderId="2" xfId="0" applyFont="1" applyFill="1" applyBorder="1" applyAlignment="1">
      <alignment horizontal="left" wrapText="1" indent="1"/>
    </xf>
    <xf numFmtId="0" fontId="7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5" fillId="2" borderId="0" xfId="0" applyFont="1" applyFill="1"/>
    <xf numFmtId="172" fontId="5" fillId="2" borderId="0" xfId="0" applyNumberFormat="1" applyFont="1" applyFill="1" applyAlignment="1">
      <alignment wrapText="1"/>
    </xf>
    <xf numFmtId="172" fontId="5" fillId="2" borderId="7" xfId="0" applyNumberFormat="1" applyFont="1" applyFill="1" applyBorder="1" applyAlignment="1">
      <alignment wrapText="1"/>
    </xf>
    <xf numFmtId="172" fontId="5" fillId="2" borderId="7" xfId="0" applyNumberFormat="1" applyFont="1" applyFill="1" applyBorder="1" applyAlignment="1">
      <alignment horizontal="right" wrapText="1"/>
    </xf>
    <xf numFmtId="172" fontId="6" fillId="2" borderId="7" xfId="1" applyNumberFormat="1" applyFont="1" applyFill="1" applyBorder="1" applyAlignment="1">
      <alignment horizontal="right" wrapText="1"/>
    </xf>
    <xf numFmtId="172" fontId="6" fillId="2" borderId="7" xfId="1" applyNumberFormat="1" applyFont="1" applyFill="1" applyBorder="1" applyAlignment="1">
      <alignment horizontal="right" vertical="center"/>
    </xf>
    <xf numFmtId="172" fontId="4" fillId="2" borderId="7" xfId="1" applyNumberFormat="1" applyFont="1" applyFill="1" applyBorder="1" applyAlignment="1" applyProtection="1">
      <alignment horizontal="right"/>
    </xf>
    <xf numFmtId="172" fontId="5" fillId="2" borderId="7" xfId="1" applyNumberFormat="1" applyFont="1" applyFill="1" applyBorder="1" applyAlignment="1">
      <alignment horizontal="right"/>
    </xf>
    <xf numFmtId="172" fontId="6" fillId="2" borderId="7" xfId="1" applyNumberFormat="1" applyFont="1" applyFill="1" applyBorder="1" applyAlignment="1">
      <alignment horizontal="right" vertical="top" wrapText="1"/>
    </xf>
    <xf numFmtId="173" fontId="0" fillId="2" borderId="0" xfId="0" applyNumberFormat="1" applyFill="1"/>
    <xf numFmtId="173" fontId="0" fillId="2" borderId="0" xfId="0" applyNumberFormat="1" applyFill="1" applyAlignment="1">
      <alignment horizontal="right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 applyAlignment="1">
      <alignment horizontal="left" indent="2"/>
    </xf>
    <xf numFmtId="0" fontId="5" fillId="2" borderId="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 indent="1"/>
    </xf>
    <xf numFmtId="0" fontId="0" fillId="2" borderId="2" xfId="0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 indent="1"/>
    </xf>
    <xf numFmtId="0" fontId="0" fillId="2" borderId="6" xfId="0" quotePrefix="1" applyFill="1" applyBorder="1" applyAlignment="1">
      <alignment horizontal="left" indent="3"/>
    </xf>
    <xf numFmtId="0" fontId="0" fillId="2" borderId="6" xfId="0" applyFill="1" applyBorder="1"/>
    <xf numFmtId="0" fontId="0" fillId="2" borderId="0" xfId="0" applyFill="1" applyAlignment="1">
      <alignment horizontal="right" wrapText="1"/>
    </xf>
    <xf numFmtId="0" fontId="0" fillId="3" borderId="0" xfId="0" applyFill="1"/>
    <xf numFmtId="0" fontId="17" fillId="2" borderId="0" xfId="0" applyFont="1" applyFill="1" applyAlignment="1">
      <alignment horizontal="left" wrapText="1"/>
    </xf>
    <xf numFmtId="0" fontId="18" fillId="4" borderId="0" xfId="0" applyFont="1" applyFill="1"/>
    <xf numFmtId="0" fontId="19" fillId="2" borderId="0" xfId="0" applyFont="1" applyFill="1" applyBorder="1" applyAlignment="1">
      <alignment horizontal="left" wrapText="1"/>
    </xf>
    <xf numFmtId="0" fontId="20" fillId="2" borderId="0" xfId="0" applyFont="1" applyFill="1" applyAlignment="1">
      <alignment horizontal="right" wrapText="1"/>
    </xf>
    <xf numFmtId="0" fontId="20" fillId="3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right" wrapText="1"/>
    </xf>
    <xf numFmtId="0" fontId="0" fillId="3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right" wrapText="1"/>
    </xf>
    <xf numFmtId="0" fontId="22" fillId="3" borderId="0" xfId="0" applyFont="1" applyFill="1"/>
    <xf numFmtId="0" fontId="23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 indent="1"/>
    </xf>
    <xf numFmtId="0" fontId="21" fillId="2" borderId="0" xfId="0" applyFont="1" applyFill="1"/>
    <xf numFmtId="0" fontId="21" fillId="2" borderId="0" xfId="0" applyFont="1" applyFill="1" applyAlignment="1">
      <alignment horizontal="right" wrapText="1"/>
    </xf>
    <xf numFmtId="0" fontId="21" fillId="3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left" wrapText="1" indent="1"/>
    </xf>
    <xf numFmtId="0" fontId="15" fillId="3" borderId="0" xfId="0" applyFont="1" applyFill="1"/>
    <xf numFmtId="0" fontId="15" fillId="2" borderId="0" xfId="0" applyFont="1" applyFill="1" applyAlignment="1">
      <alignment horizontal="right" wrapText="1"/>
    </xf>
    <xf numFmtId="0" fontId="0" fillId="2" borderId="0" xfId="0" quotePrefix="1" applyFill="1" applyAlignment="1">
      <alignment horizontal="left" wrapText="1"/>
    </xf>
    <xf numFmtId="0" fontId="0" fillId="2" borderId="0" xfId="0" quotePrefix="1" applyFill="1" applyBorder="1" applyAlignment="1">
      <alignment horizontal="left" wrapText="1"/>
    </xf>
    <xf numFmtId="0" fontId="0" fillId="2" borderId="0" xfId="0" applyFill="1" applyBorder="1" applyAlignment="1">
      <alignment horizontal="right" wrapText="1"/>
    </xf>
    <xf numFmtId="0" fontId="0" fillId="2" borderId="8" xfId="0" quotePrefix="1" applyFill="1" applyBorder="1" applyAlignment="1">
      <alignment horizontal="left" wrapText="1"/>
    </xf>
    <xf numFmtId="0" fontId="0" fillId="2" borderId="8" xfId="0" applyFill="1" applyBorder="1" applyAlignment="1">
      <alignment horizontal="right" wrapText="1"/>
    </xf>
    <xf numFmtId="0" fontId="15" fillId="5" borderId="0" xfId="0" applyFont="1" applyFill="1" applyBorder="1"/>
    <xf numFmtId="0" fontId="12" fillId="5" borderId="0" xfId="0" applyFont="1" applyFill="1" applyBorder="1" applyAlignment="1">
      <alignment wrapText="1"/>
    </xf>
    <xf numFmtId="0" fontId="16" fillId="5" borderId="0" xfId="0" applyFont="1" applyFill="1" applyBorder="1" applyAlignment="1">
      <alignment horizontal="right" wrapText="1"/>
    </xf>
    <xf numFmtId="0" fontId="0" fillId="3" borderId="0" xfId="0" applyFill="1" applyBorder="1"/>
    <xf numFmtId="0" fontId="22" fillId="2" borderId="0" xfId="0" applyFont="1" applyFill="1" applyAlignment="1">
      <alignment wrapText="1"/>
    </xf>
    <xf numFmtId="0" fontId="0" fillId="2" borderId="0" xfId="0" applyFont="1" applyFill="1" applyAlignment="1">
      <alignment horizontal="left" wrapText="1" indent="1"/>
    </xf>
    <xf numFmtId="0" fontId="0" fillId="2" borderId="0" xfId="0" applyFont="1" applyFill="1" applyAlignment="1">
      <alignment horizontal="left" wrapText="1" indent="2"/>
    </xf>
    <xf numFmtId="0" fontId="23" fillId="2" borderId="0" xfId="0" applyFont="1" applyFill="1" applyAlignment="1">
      <alignment horizontal="left" wrapText="1" indent="2"/>
    </xf>
    <xf numFmtId="0" fontId="19" fillId="3" borderId="0" xfId="0" applyFont="1" applyFill="1" applyAlignment="1">
      <alignment horizontal="left" wrapText="1"/>
    </xf>
    <xf numFmtId="0" fontId="0" fillId="3" borderId="0" xfId="0" applyFill="1" applyAlignment="1">
      <alignment horizontal="right" wrapText="1"/>
    </xf>
    <xf numFmtId="0" fontId="18" fillId="3" borderId="0" xfId="0" applyFont="1" applyFill="1" applyAlignment="1">
      <alignment wrapText="1"/>
    </xf>
    <xf numFmtId="0" fontId="0" fillId="2" borderId="0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22" fillId="2" borderId="0" xfId="0" quotePrefix="1" applyFont="1" applyFill="1" applyAlignment="1">
      <alignment horizontal="left" wrapText="1"/>
    </xf>
    <xf numFmtId="0" fontId="0" fillId="2" borderId="0" xfId="0" applyFont="1" applyFill="1" applyAlignment="1">
      <alignment wrapText="1"/>
    </xf>
    <xf numFmtId="0" fontId="0" fillId="2" borderId="0" xfId="0" quotePrefix="1" applyFont="1" applyFill="1" applyAlignment="1">
      <alignment horizontal="left" wrapText="1"/>
    </xf>
    <xf numFmtId="0" fontId="0" fillId="6" borderId="0" xfId="0" applyFill="1" applyAlignment="1">
      <alignment horizontal="right" wrapText="1"/>
    </xf>
    <xf numFmtId="0" fontId="0" fillId="6" borderId="0" xfId="0" applyFont="1" applyFill="1" applyAlignment="1">
      <alignment horizontal="right" wrapText="1"/>
    </xf>
    <xf numFmtId="0" fontId="0" fillId="6" borderId="0" xfId="0" applyFont="1" applyFill="1"/>
    <xf numFmtId="0" fontId="21" fillId="6" borderId="0" xfId="0" applyFont="1" applyFill="1" applyAlignment="1">
      <alignment horizontal="right" wrapText="1"/>
    </xf>
    <xf numFmtId="0" fontId="22" fillId="6" borderId="0" xfId="0" applyFont="1" applyFill="1" applyAlignment="1">
      <alignment horizontal="right" wrapText="1"/>
    </xf>
    <xf numFmtId="0" fontId="0" fillId="6" borderId="0" xfId="0" applyFill="1" applyBorder="1" applyAlignment="1">
      <alignment horizontal="right" wrapText="1"/>
    </xf>
    <xf numFmtId="0" fontId="0" fillId="6" borderId="8" xfId="0" applyFill="1" applyBorder="1" applyAlignment="1">
      <alignment horizontal="right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5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0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800" b="1" i="0" strike="noStrike">
                <a:solidFill>
                  <a:srgbClr val="000000"/>
                </a:solidFill>
                <a:latin typeface="Calibri"/>
                <a:cs typeface="Calibri"/>
              </a:rPr>
              <a:t>Tanzania 2005| social protection </a:t>
            </a:r>
            <a:r>
              <a:rPr lang="fr-FR" sz="1400" b="0" i="0" strike="noStrike">
                <a:solidFill>
                  <a:srgbClr val="000000"/>
                </a:solidFill>
                <a:latin typeface="Calibri"/>
                <a:cs typeface="Calibri"/>
              </a:rPr>
              <a:t>(Integrated labour force survey)</a:t>
            </a:r>
          </a:p>
        </c:rich>
      </c:tx>
      <c:layout>
        <c:manualLayout>
          <c:xMode val="edge"/>
          <c:yMode val="edge"/>
          <c:x val="9.261186264308012E-2"/>
          <c:y val="3.1372601267481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18210197710718"/>
          <c:y val="0.15736040609137056"/>
          <c:w val="0.40478668054110301"/>
          <c:h val="0.65820642978003385"/>
        </c:manualLayout>
      </c:layout>
      <c:radarChart>
        <c:radarStyle val="marker"/>
        <c:ser>
          <c:idx val="3"/>
          <c:order val="0"/>
          <c:tx>
            <c:strRef>
              <c:f>'Spider data Tanzania'!$B$3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'Spider data Tanzania'!$A$4:$A$33</c:f>
              <c:strCache>
                <c:ptCount val="10"/>
                <c:pt idx="0">
                  <c:v>Wage/ paid employee worker (% employment 15+)</c:v>
                </c:pt>
                <c:pt idx="1">
                  <c:v>Permanent or temporary witten contract (percentage of employed 15+)</c:v>
                </c:pt>
                <c:pt idx="2">
                  <c:v>Permanent or temporary witten contract (percentage of employees 15+)</c:v>
                </c:pt>
                <c:pt idx="3">
                  <c:v>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Informal employment scale | totally formal (% employment 15+)</c:v>
                </c:pt>
                <c:pt idx="7">
                  <c:v>… Employee</c:v>
                </c:pt>
                <c:pt idx="8">
                  <c:v>Formal sector  (% employment 15+)</c:v>
                </c:pt>
                <c:pt idx="9">
                  <c:v>… Employee</c:v>
                </c:pt>
              </c:strCache>
            </c:strRef>
          </c:cat>
          <c:val>
            <c:numRef>
              <c:f>'Spider data Tanzania'!$B$4:$B$33</c:f>
              <c:numCache>
                <c:formatCode>General</c:formatCode>
                <c:ptCount val="10"/>
                <c:pt idx="0">
                  <c:v>9.8000000000000007</c:v>
                </c:pt>
                <c:pt idx="1">
                  <c:v>8.1</c:v>
                </c:pt>
                <c:pt idx="2">
                  <c:v>49.3</c:v>
                </c:pt>
                <c:pt idx="3">
                  <c:v>3.8</c:v>
                </c:pt>
                <c:pt idx="4">
                  <c:v>36.799999999999997</c:v>
                </c:pt>
                <c:pt idx="5">
                  <c:v>50.9</c:v>
                </c:pt>
                <c:pt idx="6">
                  <c:v>3.2</c:v>
                </c:pt>
                <c:pt idx="7">
                  <c:v>32.1</c:v>
                </c:pt>
                <c:pt idx="8">
                  <c:v>6.8</c:v>
                </c:pt>
                <c:pt idx="9">
                  <c:v>60.8</c:v>
                </c:pt>
              </c:numCache>
            </c:numRef>
          </c:val>
        </c:ser>
        <c:ser>
          <c:idx val="6"/>
          <c:order val="1"/>
          <c:tx>
            <c:strRef>
              <c:f>'Spider data Tanzania'!$C$3</c:f>
              <c:strCache>
                <c:ptCount val="1"/>
                <c:pt idx="0">
                  <c:v>Female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'Spider data Tanzania'!$A$4:$A$33</c:f>
              <c:strCache>
                <c:ptCount val="10"/>
                <c:pt idx="0">
                  <c:v>Wage/ paid employee worker (% employment 15+)</c:v>
                </c:pt>
                <c:pt idx="1">
                  <c:v>Permanent or temporary witten contract (percentage of employed 15+)</c:v>
                </c:pt>
                <c:pt idx="2">
                  <c:v>Permanent or temporary witten contract (percentage of employees 15+)</c:v>
                </c:pt>
                <c:pt idx="3">
                  <c:v>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Informal employment scale | totally formal (% employment 15+)</c:v>
                </c:pt>
                <c:pt idx="7">
                  <c:v>… Employee</c:v>
                </c:pt>
                <c:pt idx="8">
                  <c:v>Formal sector  (% employment 15+)</c:v>
                </c:pt>
                <c:pt idx="9">
                  <c:v>… Employee</c:v>
                </c:pt>
              </c:strCache>
            </c:strRef>
          </c:cat>
          <c:val>
            <c:numRef>
              <c:f>'Spider data Tanzania'!$C$4:$C$33</c:f>
              <c:numCache>
                <c:formatCode>General</c:formatCode>
                <c:ptCount val="10"/>
                <c:pt idx="0">
                  <c:v>5.7</c:v>
                </c:pt>
                <c:pt idx="1">
                  <c:v>4.9000000000000004</c:v>
                </c:pt>
                <c:pt idx="2">
                  <c:v>49.7</c:v>
                </c:pt>
                <c:pt idx="3">
                  <c:v>2.2000000000000002</c:v>
                </c:pt>
                <c:pt idx="4">
                  <c:v>36.700000000000003</c:v>
                </c:pt>
                <c:pt idx="5">
                  <c:v>52.1</c:v>
                </c:pt>
                <c:pt idx="6">
                  <c:v>1.9</c:v>
                </c:pt>
                <c:pt idx="7">
                  <c:v>33.1</c:v>
                </c:pt>
                <c:pt idx="8">
                  <c:v>3.8</c:v>
                </c:pt>
                <c:pt idx="9">
                  <c:v>57.8</c:v>
                </c:pt>
              </c:numCache>
            </c:numRef>
          </c:val>
        </c:ser>
        <c:ser>
          <c:idx val="5"/>
          <c:order val="2"/>
          <c:tx>
            <c:strRef>
              <c:f>'Spider data Tanzania'!$D$3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'Spider data Tanzania'!$A$4:$A$33</c:f>
              <c:strCache>
                <c:ptCount val="10"/>
                <c:pt idx="0">
                  <c:v>Wage/ paid employee worker (% employment 15+)</c:v>
                </c:pt>
                <c:pt idx="1">
                  <c:v>Permanent or temporary witten contract (percentage of employed 15+)</c:v>
                </c:pt>
                <c:pt idx="2">
                  <c:v>Permanent or temporary witten contract (percentage of employees 15+)</c:v>
                </c:pt>
                <c:pt idx="3">
                  <c:v>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Informal employment scale | totally formal (% employment 15+)</c:v>
                </c:pt>
                <c:pt idx="7">
                  <c:v>… Employee</c:v>
                </c:pt>
                <c:pt idx="8">
                  <c:v>Formal sector  (% employment 15+)</c:v>
                </c:pt>
                <c:pt idx="9">
                  <c:v>… Employee</c:v>
                </c:pt>
              </c:strCache>
            </c:strRef>
          </c:cat>
          <c:val>
            <c:numRef>
              <c:f>'Spider data Tanzania'!$D$4:$D$33</c:f>
              <c:numCache>
                <c:formatCode>General</c:formatCode>
                <c:ptCount val="10"/>
                <c:pt idx="0">
                  <c:v>4.3</c:v>
                </c:pt>
                <c:pt idx="1">
                  <c:v>3.2</c:v>
                </c:pt>
                <c:pt idx="2">
                  <c:v>43.4</c:v>
                </c:pt>
                <c:pt idx="3">
                  <c:v>1.4</c:v>
                </c:pt>
                <c:pt idx="4">
                  <c:v>30</c:v>
                </c:pt>
                <c:pt idx="5">
                  <c:v>41.6</c:v>
                </c:pt>
                <c:pt idx="6">
                  <c:v>1.1000000000000001</c:v>
                </c:pt>
                <c:pt idx="7">
                  <c:v>26.4</c:v>
                </c:pt>
                <c:pt idx="8">
                  <c:v>3</c:v>
                </c:pt>
                <c:pt idx="9">
                  <c:v>59.6</c:v>
                </c:pt>
              </c:numCache>
            </c:numRef>
          </c:val>
        </c:ser>
        <c:ser>
          <c:idx val="0"/>
          <c:order val="3"/>
          <c:tx>
            <c:strRef>
              <c:f>'Spider data Tanzania'!$E$3</c:f>
              <c:strCache>
                <c:ptCount val="1"/>
                <c:pt idx="0">
                  <c:v>Rural female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'Spider data Tanzania'!$A$4:$A$33</c:f>
              <c:strCache>
                <c:ptCount val="10"/>
                <c:pt idx="0">
                  <c:v>Wage/ paid employee worker (% employment 15+)</c:v>
                </c:pt>
                <c:pt idx="1">
                  <c:v>Permanent or temporary witten contract (percentage of employed 15+)</c:v>
                </c:pt>
                <c:pt idx="2">
                  <c:v>Permanent or temporary witten contract (percentage of employees 15+)</c:v>
                </c:pt>
                <c:pt idx="3">
                  <c:v>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Informal employment scale | totally formal (% employment 15+)</c:v>
                </c:pt>
                <c:pt idx="7">
                  <c:v>… Employee</c:v>
                </c:pt>
                <c:pt idx="8">
                  <c:v>Formal sector  (% employment 15+)</c:v>
                </c:pt>
                <c:pt idx="9">
                  <c:v>… Employee</c:v>
                </c:pt>
              </c:strCache>
            </c:strRef>
          </c:cat>
          <c:val>
            <c:numRef>
              <c:f>'Spider data Tanzania'!$E$4:$E$33</c:f>
              <c:numCache>
                <c:formatCode>General</c:formatCode>
                <c:ptCount val="10"/>
                <c:pt idx="0">
                  <c:v>2</c:v>
                </c:pt>
                <c:pt idx="1">
                  <c:v>1.8</c:v>
                </c:pt>
                <c:pt idx="2">
                  <c:v>47.4</c:v>
                </c:pt>
                <c:pt idx="3">
                  <c:v>0.7</c:v>
                </c:pt>
                <c:pt idx="4">
                  <c:v>34.4</c:v>
                </c:pt>
                <c:pt idx="5">
                  <c:v>43.4</c:v>
                </c:pt>
                <c:pt idx="6">
                  <c:v>0.6</c:v>
                </c:pt>
                <c:pt idx="7">
                  <c:v>30</c:v>
                </c:pt>
                <c:pt idx="8">
                  <c:v>1.5</c:v>
                </c:pt>
                <c:pt idx="9">
                  <c:v>61.6</c:v>
                </c:pt>
              </c:numCache>
            </c:numRef>
          </c:val>
        </c:ser>
        <c:ser>
          <c:idx val="4"/>
          <c:order val="4"/>
          <c:tx>
            <c:strRef>
              <c:f>'Spider data Tanzania'!$F$3</c:f>
              <c:strCache>
                <c:ptCount val="1"/>
                <c:pt idx="0">
                  <c:v>Rural female agriculture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'Spider data Tanzania'!$A$4:$A$33</c:f>
              <c:strCache>
                <c:ptCount val="10"/>
                <c:pt idx="0">
                  <c:v>Wage/ paid employee worker (% employment 15+)</c:v>
                </c:pt>
                <c:pt idx="1">
                  <c:v>Permanent or temporary witten contract (percentage of employed 15+)</c:v>
                </c:pt>
                <c:pt idx="2">
                  <c:v>Permanent or temporary witten contract (percentage of employees 15+)</c:v>
                </c:pt>
                <c:pt idx="3">
                  <c:v>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Informal employment scale | totally formal (% employment 15+)</c:v>
                </c:pt>
                <c:pt idx="7">
                  <c:v>… Employee</c:v>
                </c:pt>
                <c:pt idx="8">
                  <c:v>Formal sector  (% employment 15+)</c:v>
                </c:pt>
                <c:pt idx="9">
                  <c:v>… Employee</c:v>
                </c:pt>
              </c:strCache>
            </c:strRef>
          </c:cat>
          <c:val>
            <c:numRef>
              <c:f>'Spider data Tanzania'!$F$4:$F$33</c:f>
              <c:numCache>
                <c:formatCode>General</c:formatCode>
                <c:ptCount val="10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5"/>
          <c:tx>
            <c:strRef>
              <c:f>'Spider data Tanzania'!$G$3</c:f>
              <c:strCache>
                <c:ptCount val="1"/>
                <c:pt idx="0">
                  <c:v>Urban male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'Spider data Tanzania'!$A$4:$A$33</c:f>
              <c:strCache>
                <c:ptCount val="10"/>
                <c:pt idx="0">
                  <c:v>Wage/ paid employee worker (% employment 15+)</c:v>
                </c:pt>
                <c:pt idx="1">
                  <c:v>Permanent or temporary witten contract (percentage of employed 15+)</c:v>
                </c:pt>
                <c:pt idx="2">
                  <c:v>Permanent or temporary witten contract (percentage of employees 15+)</c:v>
                </c:pt>
                <c:pt idx="3">
                  <c:v>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Informal employment scale | totally formal (% employment 15+)</c:v>
                </c:pt>
                <c:pt idx="7">
                  <c:v>… Employee</c:v>
                </c:pt>
                <c:pt idx="8">
                  <c:v>Formal sector  (% employment 15+)</c:v>
                </c:pt>
                <c:pt idx="9">
                  <c:v>… Employee</c:v>
                </c:pt>
              </c:strCache>
            </c:strRef>
          </c:cat>
          <c:val>
            <c:numRef>
              <c:f>'Spider data Tanzania'!$G$4:$G$33</c:f>
              <c:numCache>
                <c:formatCode>General</c:formatCode>
                <c:ptCount val="10"/>
                <c:pt idx="0">
                  <c:v>34.4</c:v>
                </c:pt>
                <c:pt idx="1">
                  <c:v>29.5</c:v>
                </c:pt>
                <c:pt idx="2">
                  <c:v>47</c:v>
                </c:pt>
                <c:pt idx="3">
                  <c:v>14.7</c:v>
                </c:pt>
                <c:pt idx="4">
                  <c:v>41.4</c:v>
                </c:pt>
                <c:pt idx="5">
                  <c:v>55.3</c:v>
                </c:pt>
                <c:pt idx="6">
                  <c:v>12.2</c:v>
                </c:pt>
                <c:pt idx="7">
                  <c:v>35.1</c:v>
                </c:pt>
                <c:pt idx="8">
                  <c:v>24.3</c:v>
                </c:pt>
                <c:pt idx="9">
                  <c:v>63.7</c:v>
                </c:pt>
              </c:numCache>
            </c:numRef>
          </c:val>
        </c:ser>
        <c:ser>
          <c:idx val="1"/>
          <c:order val="6"/>
          <c:tx>
            <c:strRef>
              <c:f>'Spider data Tanzania'!$H$3</c:f>
              <c:strCache>
                <c:ptCount val="1"/>
                <c:pt idx="0">
                  <c:v>Rural female non agriculture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'Spider data Tanzania'!$A$4:$A$33</c:f>
              <c:strCache>
                <c:ptCount val="10"/>
                <c:pt idx="0">
                  <c:v>Wage/ paid employee worker (% employment 15+)</c:v>
                </c:pt>
                <c:pt idx="1">
                  <c:v>Permanent or temporary witten contract (percentage of employed 15+)</c:v>
                </c:pt>
                <c:pt idx="2">
                  <c:v>Permanent or temporary witten contract (percentage of employees 15+)</c:v>
                </c:pt>
                <c:pt idx="3">
                  <c:v>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Informal employment scale | totally formal (% employment 15+)</c:v>
                </c:pt>
                <c:pt idx="7">
                  <c:v>… Employee</c:v>
                </c:pt>
                <c:pt idx="8">
                  <c:v>Formal sector  (% employment 15+)</c:v>
                </c:pt>
                <c:pt idx="9">
                  <c:v>… Employee</c:v>
                </c:pt>
              </c:strCache>
            </c:strRef>
          </c:cat>
          <c:val>
            <c:numRef>
              <c:f>'Spider data Tanzania'!$H$4:$H$33</c:f>
              <c:numCache>
                <c:formatCode>General</c:formatCode>
                <c:ptCount val="10"/>
                <c:pt idx="0">
                  <c:v>20.9</c:v>
                </c:pt>
                <c:pt idx="1">
                  <c:v>17.399999999999999</c:v>
                </c:pt>
                <c:pt idx="2">
                  <c:v>47.4</c:v>
                </c:pt>
                <c:pt idx="3">
                  <c:v>7.5</c:v>
                </c:pt>
                <c:pt idx="4">
                  <c:v>34.4</c:v>
                </c:pt>
                <c:pt idx="5">
                  <c:v>43.4</c:v>
                </c:pt>
                <c:pt idx="6">
                  <c:v>6.4</c:v>
                </c:pt>
                <c:pt idx="7">
                  <c:v>30</c:v>
                </c:pt>
                <c:pt idx="8">
                  <c:v>15.7</c:v>
                </c:pt>
                <c:pt idx="9">
                  <c:v>61.6</c:v>
                </c:pt>
              </c:numCache>
            </c:numRef>
          </c:val>
        </c:ser>
        <c:axId val="117587328"/>
        <c:axId val="117597312"/>
      </c:radarChart>
      <c:catAx>
        <c:axId val="117587328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7597312"/>
        <c:crosses val="autoZero"/>
        <c:lblAlgn val="ctr"/>
        <c:lblOffset val="100"/>
      </c:catAx>
      <c:valAx>
        <c:axId val="117597312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758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40790842872005"/>
          <c:y val="0.64128595600676819"/>
          <c:w val="0.24453694068678455"/>
          <c:h val="0.35871404399323181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8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Tanzania 2005 | social protection deficits (percentage of persons in employment)</a:t>
            </a:r>
          </a:p>
        </c:rich>
      </c:tx>
      <c:layout>
        <c:manualLayout>
          <c:xMode val="edge"/>
          <c:yMode val="edge"/>
          <c:x val="0"/>
          <c:y val="5.042034720279254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1644120707596254"/>
          <c:y val="0.19627749576988154"/>
          <c:w val="0.41623309053069718"/>
          <c:h val="0.67681895093062605"/>
        </c:manualLayout>
      </c:layout>
      <c:radarChart>
        <c:radarStyle val="marker"/>
        <c:ser>
          <c:idx val="3"/>
          <c:order val="0"/>
          <c:tx>
            <c:strRef>
              <c:f>'Spider data Tanzania'!$B$3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'Spider data Tanzania'!$A$39:$A$49</c:f>
              <c:strCache>
                <c:ptCount val="8"/>
                <c:pt idx="0">
                  <c:v>Unpaid family workers (% total employment 15+)</c:v>
                </c:pt>
                <c:pt idx="1">
                  <c:v>No written permanent contract (% employment 15+)</c:v>
                </c:pt>
                <c:pt idx="2">
                  <c:v>No written permanent contract (% employees 15+)</c:v>
                </c:pt>
                <c:pt idx="3">
                  <c:v>NO 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Totally informal employment</c:v>
                </c:pt>
                <c:pt idx="7">
                  <c:v>Employee</c:v>
                </c:pt>
              </c:strCache>
            </c:strRef>
          </c:cat>
          <c:val>
            <c:numRef>
              <c:f>'Spider data Tanzania'!$B$39:$B$49</c:f>
              <c:numCache>
                <c:formatCode>General</c:formatCode>
                <c:ptCount val="8"/>
                <c:pt idx="0">
                  <c:v>11.3</c:v>
                </c:pt>
                <c:pt idx="1">
                  <c:v>91.9</c:v>
                </c:pt>
                <c:pt idx="2">
                  <c:v>50.7</c:v>
                </c:pt>
                <c:pt idx="3">
                  <c:v>96.2</c:v>
                </c:pt>
                <c:pt idx="4">
                  <c:v>63.2</c:v>
                </c:pt>
                <c:pt idx="5">
                  <c:v>49.1</c:v>
                </c:pt>
                <c:pt idx="6">
                  <c:v>89.9</c:v>
                </c:pt>
                <c:pt idx="7">
                  <c:v>32.4</c:v>
                </c:pt>
              </c:numCache>
            </c:numRef>
          </c:val>
        </c:ser>
        <c:ser>
          <c:idx val="0"/>
          <c:order val="1"/>
          <c:tx>
            <c:strRef>
              <c:f>'Spider data Tanzania'!$C$3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strRef>
              <c:f>'Spider data Tanzania'!$A$39:$A$49</c:f>
              <c:strCache>
                <c:ptCount val="8"/>
                <c:pt idx="0">
                  <c:v>Unpaid family workers (% total employment 15+)</c:v>
                </c:pt>
                <c:pt idx="1">
                  <c:v>No written permanent contract (% employment 15+)</c:v>
                </c:pt>
                <c:pt idx="2">
                  <c:v>No written permanent contract (% employees 15+)</c:v>
                </c:pt>
                <c:pt idx="3">
                  <c:v>NO 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Totally informal employment</c:v>
                </c:pt>
                <c:pt idx="7">
                  <c:v>Employee</c:v>
                </c:pt>
              </c:strCache>
            </c:strRef>
          </c:cat>
          <c:val>
            <c:numRef>
              <c:f>'Spider data Tanzania'!$C$39:$C$49</c:f>
              <c:numCache>
                <c:formatCode>General</c:formatCode>
                <c:ptCount val="8"/>
                <c:pt idx="0">
                  <c:v>13</c:v>
                </c:pt>
                <c:pt idx="1">
                  <c:v>95.1</c:v>
                </c:pt>
                <c:pt idx="2">
                  <c:v>50.3</c:v>
                </c:pt>
                <c:pt idx="3">
                  <c:v>97.8</c:v>
                </c:pt>
                <c:pt idx="4">
                  <c:v>63.3</c:v>
                </c:pt>
                <c:pt idx="5">
                  <c:v>47.9</c:v>
                </c:pt>
                <c:pt idx="6">
                  <c:v>94.1</c:v>
                </c:pt>
                <c:pt idx="7">
                  <c:v>36.6</c:v>
                </c:pt>
              </c:numCache>
            </c:numRef>
          </c:val>
        </c:ser>
        <c:ser>
          <c:idx val="1"/>
          <c:order val="2"/>
          <c:tx>
            <c:strRef>
              <c:f>'Spider data Tanzania'!$D$3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'Spider data Tanzania'!$A$39:$A$49</c:f>
              <c:strCache>
                <c:ptCount val="8"/>
                <c:pt idx="0">
                  <c:v>Unpaid family workers (% total employment 15+)</c:v>
                </c:pt>
                <c:pt idx="1">
                  <c:v>No written permanent contract (% employment 15+)</c:v>
                </c:pt>
                <c:pt idx="2">
                  <c:v>No written permanent contract (% employees 15+)</c:v>
                </c:pt>
                <c:pt idx="3">
                  <c:v>NO 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Totally informal employment</c:v>
                </c:pt>
                <c:pt idx="7">
                  <c:v>Employee</c:v>
                </c:pt>
              </c:strCache>
            </c:strRef>
          </c:cat>
          <c:val>
            <c:numRef>
              <c:f>'Spider data Tanzania'!$D$39:$D$49</c:f>
              <c:numCache>
                <c:formatCode>General</c:formatCode>
                <c:ptCount val="8"/>
                <c:pt idx="0">
                  <c:v>11.2</c:v>
                </c:pt>
                <c:pt idx="1">
                  <c:v>96.8</c:v>
                </c:pt>
                <c:pt idx="2">
                  <c:v>56.6</c:v>
                </c:pt>
                <c:pt idx="3">
                  <c:v>98.6</c:v>
                </c:pt>
                <c:pt idx="4">
                  <c:v>70</c:v>
                </c:pt>
                <c:pt idx="5">
                  <c:v>58.4</c:v>
                </c:pt>
                <c:pt idx="6">
                  <c:v>95.7</c:v>
                </c:pt>
                <c:pt idx="7">
                  <c:v>35.200000000000003</c:v>
                </c:pt>
              </c:numCache>
            </c:numRef>
          </c:val>
        </c:ser>
        <c:ser>
          <c:idx val="2"/>
          <c:order val="3"/>
          <c:tx>
            <c:strRef>
              <c:f>'Spider data Tanzania'!$E$3</c:f>
              <c:strCache>
                <c:ptCount val="1"/>
                <c:pt idx="0">
                  <c:v>Rural female</c:v>
                </c:pt>
              </c:strCache>
            </c:strRef>
          </c:tx>
          <c:marker>
            <c:symbol val="none"/>
          </c:marker>
          <c:cat>
            <c:strRef>
              <c:f>'Spider data Tanzania'!$A$39:$A$49</c:f>
              <c:strCache>
                <c:ptCount val="8"/>
                <c:pt idx="0">
                  <c:v>Unpaid family workers (% total employment 15+)</c:v>
                </c:pt>
                <c:pt idx="1">
                  <c:v>No written permanent contract (% employment 15+)</c:v>
                </c:pt>
                <c:pt idx="2">
                  <c:v>No written permanent contract (% employees 15+)</c:v>
                </c:pt>
                <c:pt idx="3">
                  <c:v>NO 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Totally informal employment</c:v>
                </c:pt>
                <c:pt idx="7">
                  <c:v>Employee</c:v>
                </c:pt>
              </c:strCache>
            </c:strRef>
          </c:cat>
          <c:val>
            <c:numRef>
              <c:f>'Spider data Tanzania'!$E$39:$E$49</c:f>
              <c:numCache>
                <c:formatCode>General</c:formatCode>
                <c:ptCount val="8"/>
                <c:pt idx="0">
                  <c:v>11.8</c:v>
                </c:pt>
                <c:pt idx="1">
                  <c:v>98.2</c:v>
                </c:pt>
                <c:pt idx="2">
                  <c:v>52.6</c:v>
                </c:pt>
                <c:pt idx="3">
                  <c:v>99.3</c:v>
                </c:pt>
                <c:pt idx="4">
                  <c:v>65.599999999999994</c:v>
                </c:pt>
                <c:pt idx="5">
                  <c:v>56.6</c:v>
                </c:pt>
                <c:pt idx="6">
                  <c:v>97.7</c:v>
                </c:pt>
                <c:pt idx="7">
                  <c:v>33.4</c:v>
                </c:pt>
              </c:numCache>
            </c:numRef>
          </c:val>
        </c:ser>
        <c:ser>
          <c:idx val="4"/>
          <c:order val="4"/>
          <c:tx>
            <c:strRef>
              <c:f>'Spider data Tanzania'!$F$3</c:f>
              <c:strCache>
                <c:ptCount val="1"/>
                <c:pt idx="0">
                  <c:v>Rural female agriculture</c:v>
                </c:pt>
              </c:strCache>
            </c:strRef>
          </c:tx>
          <c:marker>
            <c:symbol val="none"/>
          </c:marker>
          <c:cat>
            <c:strRef>
              <c:f>'Spider data Tanzania'!$A$39:$A$49</c:f>
              <c:strCache>
                <c:ptCount val="8"/>
                <c:pt idx="0">
                  <c:v>Unpaid family workers (% total employment 15+)</c:v>
                </c:pt>
                <c:pt idx="1">
                  <c:v>No written permanent contract (% employment 15+)</c:v>
                </c:pt>
                <c:pt idx="2">
                  <c:v>No written permanent contract (% employees 15+)</c:v>
                </c:pt>
                <c:pt idx="3">
                  <c:v>NO 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Totally informal employment</c:v>
                </c:pt>
                <c:pt idx="7">
                  <c:v>Employee</c:v>
                </c:pt>
              </c:strCache>
            </c:strRef>
          </c:cat>
          <c:val>
            <c:numRef>
              <c:f>'Spider data Tanzania'!$F$39:$F$49</c:f>
              <c:numCache>
                <c:formatCode>General</c:formatCode>
                <c:ptCount val="8"/>
                <c:pt idx="0">
                  <c:v>9.8000000000000007</c:v>
                </c:pt>
                <c:pt idx="1">
                  <c:v>99.8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99.8</c:v>
                </c:pt>
              </c:numCache>
            </c:numRef>
          </c:val>
        </c:ser>
        <c:ser>
          <c:idx val="5"/>
          <c:order val="5"/>
          <c:tx>
            <c:strRef>
              <c:f>'Spider data Tanzania'!$G$3</c:f>
              <c:strCache>
                <c:ptCount val="1"/>
                <c:pt idx="0">
                  <c:v>Urban male</c:v>
                </c:pt>
              </c:strCache>
            </c:strRef>
          </c:tx>
          <c:marker>
            <c:symbol val="none"/>
          </c:marker>
          <c:cat>
            <c:strRef>
              <c:f>'Spider data Tanzania'!$A$39:$A$49</c:f>
              <c:strCache>
                <c:ptCount val="8"/>
                <c:pt idx="0">
                  <c:v>Unpaid family workers (% total employment 15+)</c:v>
                </c:pt>
                <c:pt idx="1">
                  <c:v>No written permanent contract (% employment 15+)</c:v>
                </c:pt>
                <c:pt idx="2">
                  <c:v>No written permanent contract (% employees 15+)</c:v>
                </c:pt>
                <c:pt idx="3">
                  <c:v>NO 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Totally informal employment</c:v>
                </c:pt>
                <c:pt idx="7">
                  <c:v>Employee</c:v>
                </c:pt>
              </c:strCache>
            </c:strRef>
          </c:cat>
          <c:val>
            <c:numRef>
              <c:f>'Spider data Tanzania'!$G$39:$G$49</c:f>
              <c:numCache>
                <c:formatCode>General</c:formatCode>
                <c:ptCount val="8"/>
                <c:pt idx="0">
                  <c:v>6.6</c:v>
                </c:pt>
                <c:pt idx="1">
                  <c:v>70.5</c:v>
                </c:pt>
                <c:pt idx="2">
                  <c:v>53</c:v>
                </c:pt>
                <c:pt idx="3">
                  <c:v>85.3</c:v>
                </c:pt>
                <c:pt idx="4">
                  <c:v>58.6</c:v>
                </c:pt>
                <c:pt idx="5">
                  <c:v>44.7</c:v>
                </c:pt>
                <c:pt idx="6">
                  <c:v>63.4</c:v>
                </c:pt>
                <c:pt idx="7">
                  <c:v>27.9</c:v>
                </c:pt>
              </c:numCache>
            </c:numRef>
          </c:val>
        </c:ser>
        <c:ser>
          <c:idx val="6"/>
          <c:order val="6"/>
          <c:tx>
            <c:strRef>
              <c:f>'Spider data Tanzania'!$H$3</c:f>
              <c:strCache>
                <c:ptCount val="1"/>
                <c:pt idx="0">
                  <c:v>Rural female non agriculture</c:v>
                </c:pt>
              </c:strCache>
            </c:strRef>
          </c:tx>
          <c:marker>
            <c:symbol val="none"/>
          </c:marker>
          <c:cat>
            <c:strRef>
              <c:f>'Spider data Tanzania'!$A$39:$A$49</c:f>
              <c:strCache>
                <c:ptCount val="8"/>
                <c:pt idx="0">
                  <c:v>Unpaid family workers (% total employment 15+)</c:v>
                </c:pt>
                <c:pt idx="1">
                  <c:v>No written permanent contract (% employment 15+)</c:v>
                </c:pt>
                <c:pt idx="2">
                  <c:v>No written permanent contract (% employees 15+)</c:v>
                </c:pt>
                <c:pt idx="3">
                  <c:v>NO contribution to social security scheme through employment (% employed 15+)</c:v>
                </c:pt>
                <c:pt idx="4">
                  <c:v>… Employee</c:v>
                </c:pt>
                <c:pt idx="5">
                  <c:v>… formal sector</c:v>
                </c:pt>
                <c:pt idx="6">
                  <c:v>Totally informal employment</c:v>
                </c:pt>
                <c:pt idx="7">
                  <c:v>Employee</c:v>
                </c:pt>
              </c:strCache>
            </c:strRef>
          </c:cat>
          <c:val>
            <c:numRef>
              <c:f>'Spider data Tanzania'!$H$39:$H$49</c:f>
              <c:numCache>
                <c:formatCode>General</c:formatCode>
                <c:ptCount val="8"/>
                <c:pt idx="0">
                  <c:v>16.2</c:v>
                </c:pt>
                <c:pt idx="1">
                  <c:v>82.6</c:v>
                </c:pt>
                <c:pt idx="2">
                  <c:v>52.6</c:v>
                </c:pt>
                <c:pt idx="3">
                  <c:v>92.5</c:v>
                </c:pt>
                <c:pt idx="4">
                  <c:v>65.599999999999994</c:v>
                </c:pt>
                <c:pt idx="5">
                  <c:v>56.6</c:v>
                </c:pt>
                <c:pt idx="6">
                  <c:v>78.8</c:v>
                </c:pt>
                <c:pt idx="7">
                  <c:v>33.4</c:v>
                </c:pt>
              </c:numCache>
            </c:numRef>
          </c:val>
        </c:ser>
        <c:axId val="117303552"/>
        <c:axId val="117317632"/>
      </c:radarChart>
      <c:catAx>
        <c:axId val="117303552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7317632"/>
        <c:crosses val="autoZero"/>
        <c:lblAlgn val="ctr"/>
        <c:lblOffset val="100"/>
      </c:catAx>
      <c:valAx>
        <c:axId val="117317632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730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92403746097817"/>
          <c:y val="0.70896785109983085"/>
          <c:w val="0.17793964620187308"/>
          <c:h val="0.28426395939086291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800" b="1" i="0" strike="noStrike">
                <a:solidFill>
                  <a:srgbClr val="000000"/>
                </a:solidFill>
                <a:latin typeface="Calibri"/>
                <a:cs typeface="Calibri"/>
              </a:rPr>
              <a:t>Tanzania 2005| Employment </a:t>
            </a:r>
            <a:r>
              <a:rPr lang="fr-FR" sz="1200" b="0" i="0" strike="noStrike">
                <a:solidFill>
                  <a:srgbClr val="000000"/>
                </a:solidFill>
                <a:latin typeface="Calibri"/>
                <a:cs typeface="Calibri"/>
              </a:rPr>
              <a:t>(Integrated labour force survey)</a:t>
            </a:r>
          </a:p>
        </c:rich>
      </c:tx>
      <c:layout>
        <c:manualLayout>
          <c:xMode val="edge"/>
          <c:yMode val="edge"/>
          <c:x val="9.261186264308012E-2"/>
          <c:y val="3.1372601267481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407908428720091"/>
          <c:y val="0.24478285391990975"/>
          <c:w val="0.37287547693374967"/>
          <c:h val="0.60631697687535246"/>
        </c:manualLayout>
      </c:layout>
      <c:radarChart>
        <c:radarStyle val="marker"/>
        <c:ser>
          <c:idx val="3"/>
          <c:order val="0"/>
          <c:tx>
            <c:strRef>
              <c:f>'Spider data employment'!$B$4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employment'!$B$5:$B$11</c:f>
              <c:numCache>
                <c:formatCode>General</c:formatCode>
                <c:ptCount val="4"/>
              </c:numCache>
            </c:numRef>
          </c:val>
        </c:ser>
        <c:ser>
          <c:idx val="6"/>
          <c:order val="1"/>
          <c:tx>
            <c:strRef>
              <c:f>'Spider data employment'!$C$4</c:f>
              <c:strCache>
                <c:ptCount val="1"/>
                <c:pt idx="0">
                  <c:v>Female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employment'!$C$5:$C$11</c:f>
              <c:numCache>
                <c:formatCode>General</c:formatCode>
                <c:ptCount val="4"/>
              </c:numCache>
            </c:numRef>
          </c:val>
        </c:ser>
        <c:ser>
          <c:idx val="5"/>
          <c:order val="2"/>
          <c:tx>
            <c:strRef>
              <c:f>'Spider data employment'!$E$4</c:f>
              <c:strCache>
                <c:ptCount val="1"/>
                <c:pt idx="0">
                  <c:v>Rural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employment'!$E$5:$E$11</c:f>
              <c:numCache>
                <c:formatCode>General</c:formatCode>
                <c:ptCount val="4"/>
              </c:numCache>
            </c:numRef>
          </c:val>
        </c:ser>
        <c:ser>
          <c:idx val="0"/>
          <c:order val="3"/>
          <c:tx>
            <c:strRef>
              <c:f>'Spider data employment'!$G$4</c:f>
              <c:strCache>
                <c:ptCount val="1"/>
                <c:pt idx="0">
                  <c:v>Rural female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employment'!$G$5:$G$11</c:f>
              <c:numCache>
                <c:formatCode>General</c:formatCode>
                <c:ptCount val="4"/>
              </c:numCache>
            </c:numRef>
          </c:val>
        </c:ser>
        <c:ser>
          <c:idx val="4"/>
          <c:order val="4"/>
          <c:tx>
            <c:strRef>
              <c:f>'Spider data employment'!$I$4</c:f>
              <c:strCache>
                <c:ptCount val="1"/>
                <c:pt idx="0">
                  <c:v>Urban male</c:v>
                </c:pt>
              </c:strCache>
            </c:strRef>
          </c:tx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employment'!$I$5:$I$11</c:f>
              <c:numCache>
                <c:formatCode>General</c:formatCode>
                <c:ptCount val="4"/>
              </c:numCache>
            </c:numRef>
          </c:val>
        </c:ser>
        <c:ser>
          <c:idx val="2"/>
          <c:order val="5"/>
          <c:tx>
            <c:strRef>
              <c:f>'Spider data employment'!$K$4</c:f>
              <c:strCache>
                <c:ptCount val="1"/>
                <c:pt idx="0">
                  <c:v>Poor</c:v>
                </c:pt>
              </c:strCache>
            </c:strRef>
          </c:tx>
          <c:marker>
            <c:symbol val="none"/>
          </c:marker>
          <c:cat>
            <c:strRef>
              <c:f>'Spider data employment'!$A$5:$A$11</c:f>
              <c:strCache>
                <c:ptCount val="4"/>
                <c:pt idx="0">
                  <c:v>Employed (as a pecentage of population aged aged 14+)</c:v>
                </c:pt>
                <c:pt idx="1">
                  <c:v>Agiculture (% employment 14+)</c:v>
                </c:pt>
                <c:pt idx="2">
                  <c:v>Wage/ paid employee worker (14+)</c:v>
                </c:pt>
                <c:pt idx="3">
                  <c:v>Formal employment (social security coverage through employement) | employment 14+</c:v>
                </c:pt>
              </c:strCache>
            </c:strRef>
          </c:cat>
          <c:val>
            <c:numRef>
              <c:f>'Spider data employment'!$K$5:$K$11</c:f>
              <c:numCache>
                <c:formatCode>General</c:formatCode>
                <c:ptCount val="4"/>
              </c:numCache>
            </c:numRef>
          </c:val>
        </c:ser>
        <c:axId val="117457280"/>
        <c:axId val="117458816"/>
      </c:radarChart>
      <c:catAx>
        <c:axId val="117457280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7458816"/>
        <c:crosses val="autoZero"/>
        <c:lblAlgn val="ctr"/>
        <c:lblOffset val="100"/>
      </c:catAx>
      <c:valAx>
        <c:axId val="117458816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745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99445022545963"/>
          <c:y val="1.7484489565707841E-2"/>
          <c:w val="0.24354497311145162"/>
          <c:h val="0.35764196988066843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9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400" b="1" i="0" strike="noStrike">
                <a:solidFill>
                  <a:srgbClr val="000000"/>
                </a:solidFill>
                <a:latin typeface="Calibri"/>
                <a:cs typeface="Calibri"/>
              </a:rPr>
              <a:t>Tanzania 2005</a:t>
            </a:r>
            <a:r>
              <a:rPr lang="fr-FR" sz="1400" b="1" i="0" strike="noStrike">
                <a:solidFill>
                  <a:srgbClr val="0066CC"/>
                </a:solidFill>
                <a:latin typeface="Calibri"/>
                <a:cs typeface="Calibri"/>
              </a:rPr>
              <a:t>|</a:t>
            </a:r>
            <a:r>
              <a:rPr lang="fr-FR" sz="1440" b="1" i="0" strike="noStrike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fr-FR" sz="1400" b="0" i="0" strike="noStrike">
                <a:solidFill>
                  <a:srgbClr val="000000"/>
                </a:solidFill>
                <a:latin typeface="Calibri"/>
                <a:cs typeface="Calibri"/>
              </a:rPr>
              <a:t>Distribution of employment by status in employment, sex and area of residence (15+)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50468262226847"/>
          <c:y val="0.11932773109243698"/>
          <c:w val="0.6184530003468609"/>
          <c:h val="0.79831932773109249"/>
        </c:manualLayout>
      </c:layout>
      <c:barChart>
        <c:barDir val="bar"/>
        <c:grouping val="percentStacked"/>
        <c:ser>
          <c:idx val="0"/>
          <c:order val="0"/>
          <c:tx>
            <c:strRef>
              <c:f>'Data Status in employment'!$E$7</c:f>
              <c:strCache>
                <c:ptCount val="1"/>
                <c:pt idx="0">
                  <c:v>Employee</c:v>
                </c:pt>
              </c:strCache>
            </c:strRef>
          </c:tx>
          <c:cat>
            <c:multiLvlStrRef>
              <c:f>'Data Status in employment'!$C$8:$D$16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employment'!$E$8:$E$16</c:f>
              <c:numCache>
                <c:formatCode>0.0%</c:formatCode>
                <c:ptCount val="9"/>
                <c:pt idx="0">
                  <c:v>0.73899999999999999</c:v>
                </c:pt>
                <c:pt idx="1">
                  <c:v>0.72699999999999998</c:v>
                </c:pt>
                <c:pt idx="2">
                  <c:v>0.73399999999999999</c:v>
                </c:pt>
                <c:pt idx="3">
                  <c:v>0.60499999999999998</c:v>
                </c:pt>
                <c:pt idx="4">
                  <c:v>0.57899999999999996</c:v>
                </c:pt>
                <c:pt idx="5">
                  <c:v>0.59599999999999997</c:v>
                </c:pt>
                <c:pt idx="6">
                  <c:v>0.66400000000000003</c:v>
                </c:pt>
                <c:pt idx="7">
                  <c:v>0.65200000000000002</c:v>
                </c:pt>
                <c:pt idx="8">
                  <c:v>0.65900000000000003</c:v>
                </c:pt>
              </c:numCache>
            </c:numRef>
          </c:val>
        </c:ser>
        <c:ser>
          <c:idx val="1"/>
          <c:order val="1"/>
          <c:tx>
            <c:strRef>
              <c:f>'Data Status in employment'!$F$7</c:f>
              <c:strCache>
                <c:ptCount val="1"/>
                <c:pt idx="0">
                  <c:v>Employer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multiLvlStrRef>
              <c:f>'Data Status in employment'!$C$8:$D$16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employment'!$F$8:$F$16</c:f>
              <c:numCache>
                <c:formatCode>0.0%</c:formatCode>
                <c:ptCount val="9"/>
                <c:pt idx="0">
                  <c:v>0.06</c:v>
                </c:pt>
                <c:pt idx="1">
                  <c:v>2.1000000000000001E-2</c:v>
                </c:pt>
                <c:pt idx="2">
                  <c:v>4.3999999999999997E-2</c:v>
                </c:pt>
                <c:pt idx="3">
                  <c:v>5.6000000000000001E-2</c:v>
                </c:pt>
                <c:pt idx="4">
                  <c:v>2.3E-2</c:v>
                </c:pt>
                <c:pt idx="5">
                  <c:v>4.4999999999999998E-2</c:v>
                </c:pt>
                <c:pt idx="6">
                  <c:v>5.8000000000000003E-2</c:v>
                </c:pt>
                <c:pt idx="7">
                  <c:v>2.1999999999999999E-2</c:v>
                </c:pt>
                <c:pt idx="8">
                  <c:v>4.3999999999999997E-2</c:v>
                </c:pt>
              </c:numCache>
            </c:numRef>
          </c:val>
        </c:ser>
        <c:ser>
          <c:idx val="2"/>
          <c:order val="2"/>
          <c:tx>
            <c:strRef>
              <c:f>'Data Status in employment'!$G$7</c:f>
              <c:strCache>
                <c:ptCount val="1"/>
                <c:pt idx="0">
                  <c:v>Own account workers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'Data Status in employment'!$C$8:$D$16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employment'!$G$8:$G$16</c:f>
              <c:numCache>
                <c:formatCode>0.0%</c:formatCode>
                <c:ptCount val="9"/>
                <c:pt idx="0">
                  <c:v>0.183</c:v>
                </c:pt>
                <c:pt idx="1">
                  <c:v>0.19</c:v>
                </c:pt>
                <c:pt idx="2">
                  <c:v>0.186</c:v>
                </c:pt>
                <c:pt idx="3">
                  <c:v>0.27300000000000002</c:v>
                </c:pt>
                <c:pt idx="4">
                  <c:v>0.27400000000000002</c:v>
                </c:pt>
                <c:pt idx="5">
                  <c:v>0.27300000000000002</c:v>
                </c:pt>
                <c:pt idx="6">
                  <c:v>0.23400000000000001</c:v>
                </c:pt>
                <c:pt idx="7">
                  <c:v>0.23200000000000001</c:v>
                </c:pt>
                <c:pt idx="8">
                  <c:v>0.23300000000000001</c:v>
                </c:pt>
              </c:numCache>
            </c:numRef>
          </c:val>
        </c:ser>
        <c:ser>
          <c:idx val="3"/>
          <c:order val="3"/>
          <c:tx>
            <c:strRef>
              <c:f>'Data Status in employment'!$H$7</c:f>
              <c:strCache>
                <c:ptCount val="1"/>
                <c:pt idx="0">
                  <c:v>Unpaid family workers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multiLvlStrRef>
              <c:f>'Data Status in employment'!$C$8:$D$16</c:f>
              <c:multiLvlStrCache>
                <c:ptCount val="9"/>
                <c:lvl>
                  <c:pt idx="0">
                    <c:v>Male</c:v>
                  </c:pt>
                  <c:pt idx="1">
                    <c:v>Female</c:v>
                  </c:pt>
                  <c:pt idx="2">
                    <c:v>Total</c:v>
                  </c:pt>
                  <c:pt idx="3">
                    <c:v>Male</c:v>
                  </c:pt>
                  <c:pt idx="4">
                    <c:v>Female</c:v>
                  </c:pt>
                  <c:pt idx="5">
                    <c:v>Total</c:v>
                  </c:pt>
                  <c:pt idx="6">
                    <c:v>Male</c:v>
                  </c:pt>
                  <c:pt idx="7">
                    <c:v>Female</c:v>
                  </c:pt>
                  <c:pt idx="8">
                    <c:v>Total</c:v>
                  </c:pt>
                </c:lvl>
                <c:lvl>
                  <c:pt idx="0">
                    <c:v>Urban</c:v>
                  </c:pt>
                  <c:pt idx="3">
                    <c:v>Rural</c:v>
                  </c:pt>
                  <c:pt idx="6">
                    <c:v>Total</c:v>
                  </c:pt>
                </c:lvl>
              </c:multiLvlStrCache>
            </c:multiLvlStrRef>
          </c:cat>
          <c:val>
            <c:numRef>
              <c:f>'Data Status in employment'!$H$8:$H$16</c:f>
              <c:numCache>
                <c:formatCode>0.0%</c:formatCode>
                <c:ptCount val="9"/>
                <c:pt idx="0">
                  <c:v>1.7999999999999999E-2</c:v>
                </c:pt>
                <c:pt idx="1">
                  <c:v>6.0999999999999999E-2</c:v>
                </c:pt>
                <c:pt idx="2">
                  <c:v>3.5000000000000003E-2</c:v>
                </c:pt>
                <c:pt idx="3">
                  <c:v>6.6000000000000003E-2</c:v>
                </c:pt>
                <c:pt idx="4">
                  <c:v>0.124</c:v>
                </c:pt>
                <c:pt idx="5">
                  <c:v>8.6999999999999994E-2</c:v>
                </c:pt>
                <c:pt idx="6">
                  <c:v>4.4999999999999998E-2</c:v>
                </c:pt>
                <c:pt idx="7">
                  <c:v>9.2999999999999999E-2</c:v>
                </c:pt>
                <c:pt idx="8">
                  <c:v>6.3E-2</c:v>
                </c:pt>
              </c:numCache>
            </c:numRef>
          </c:val>
        </c:ser>
        <c:overlap val="100"/>
        <c:axId val="116935296"/>
        <c:axId val="116945280"/>
      </c:barChart>
      <c:catAx>
        <c:axId val="116935296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6945280"/>
        <c:crosses val="autoZero"/>
        <c:auto val="1"/>
        <c:lblAlgn val="ctr"/>
        <c:lblOffset val="100"/>
      </c:catAx>
      <c:valAx>
        <c:axId val="116945280"/>
        <c:scaling>
          <c:orientation val="minMax"/>
        </c:scaling>
        <c:axPos val="b"/>
        <c:majorGridlines/>
        <c:numFmt formatCode="0%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6935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17898022892815"/>
          <c:y val="0.34621848739495797"/>
          <c:w val="0.25182101977107185"/>
          <c:h val="0.30815430424138157"/>
        </c:manualLayout>
      </c:layout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Employment formality</a:t>
            </a:r>
          </a:p>
        </c:rich>
      </c:tx>
      <c:layout>
        <c:manualLayout>
          <c:xMode val="edge"/>
          <c:yMode val="edge"/>
          <c:x val="0.41146366427840325"/>
          <c:y val="2.03761755485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997952917093142"/>
          <c:y val="0.10188087774294671"/>
          <c:w val="0.54657113613101327"/>
          <c:h val="0.83228840125391845"/>
        </c:manualLayout>
      </c:layout>
      <c:barChart>
        <c:barDir val="bar"/>
        <c:grouping val="stacked"/>
        <c:ser>
          <c:idx val="0"/>
          <c:order val="0"/>
          <c:tx>
            <c:strRef>
              <c:f>'Data Status in employment'!$E$93</c:f>
              <c:strCache>
                <c:ptCount val="1"/>
                <c:pt idx="0">
                  <c:v>Employee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multiLvlStrRef>
              <c:f>('Data Status in employment'!$A$94:$D$97,'Data Status in employment'!$A$99:$D$102,'Data Status in employment'!$A$104:$D$107,'Data Status in employment'!$A$109:$D$112)</c:f>
              <c:multiLvlStrCache>
                <c:ptCount val="16"/>
                <c:lvl>
                  <c:pt idx="0">
                    <c:v>Totally informal employment</c:v>
                  </c:pt>
                  <c:pt idx="1">
                    <c:v>Highly informal employment</c:v>
                  </c:pt>
                  <c:pt idx="2">
                    <c:v>Quasi formal employment</c:v>
                  </c:pt>
                  <c:pt idx="3">
                    <c:v>Formal employment</c:v>
                  </c:pt>
                  <c:pt idx="4">
                    <c:v>Totally informal employment</c:v>
                  </c:pt>
                  <c:pt idx="5">
                    <c:v>Highly informal employment</c:v>
                  </c:pt>
                  <c:pt idx="6">
                    <c:v>Quasi formal employment</c:v>
                  </c:pt>
                  <c:pt idx="7">
                    <c:v>Formal employment</c:v>
                  </c:pt>
                  <c:pt idx="8">
                    <c:v>Totally informal employment</c:v>
                  </c:pt>
                  <c:pt idx="9">
                    <c:v>Highly informal employment</c:v>
                  </c:pt>
                  <c:pt idx="10">
                    <c:v>Quasi formal employment</c:v>
                  </c:pt>
                  <c:pt idx="11">
                    <c:v>Formal employment</c:v>
                  </c:pt>
                  <c:pt idx="12">
                    <c:v>Totally informal employment</c:v>
                  </c:pt>
                  <c:pt idx="13">
                    <c:v>Highly informal employment</c:v>
                  </c:pt>
                  <c:pt idx="14">
                    <c:v>Quasi formal employment</c:v>
                  </c:pt>
                  <c:pt idx="15">
                    <c:v>Formal employment</c:v>
                  </c:pt>
                </c:lvl>
                <c:lvl>
                  <c:pt idx="0">
                    <c:v>Male</c:v>
                  </c:pt>
                  <c:pt idx="4">
                    <c:v>Female</c:v>
                  </c:pt>
                  <c:pt idx="8">
                    <c:v>Male</c:v>
                  </c:pt>
                  <c:pt idx="12">
                    <c:v>Female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('Data Status in employment'!$E$94:$E$97,'Data Status in employment'!$E$99:$E$102,'Data Status in employment'!$E$104:$E$107,'Data Status in employment'!$E$109:$E$112)</c:f>
              <c:numCache>
                <c:formatCode>0.0</c:formatCode>
                <c:ptCount val="16"/>
                <c:pt idx="0">
                  <c:v>19.327340506994474</c:v>
                </c:pt>
                <c:pt idx="1">
                  <c:v>7.4733383473947788</c:v>
                </c:pt>
                <c:pt idx="2">
                  <c:v>10.742079299337853</c:v>
                </c:pt>
                <c:pt idx="3">
                  <c:v>37.159866188805438</c:v>
                </c:pt>
                <c:pt idx="4">
                  <c:v>15.646825476646972</c:v>
                </c:pt>
                <c:pt idx="5">
                  <c:v>10.542449609186008</c:v>
                </c:pt>
                <c:pt idx="6">
                  <c:v>9.6285520243667211</c:v>
                </c:pt>
                <c:pt idx="7">
                  <c:v>37.819246808325929</c:v>
                </c:pt>
                <c:pt idx="8">
                  <c:v>22.576307057715926</c:v>
                </c:pt>
                <c:pt idx="9">
                  <c:v>12.593628678844437</c:v>
                </c:pt>
                <c:pt idx="10">
                  <c:v>7.815265970886534</c:v>
                </c:pt>
                <c:pt idx="11">
                  <c:v>20.374493743951781</c:v>
                </c:pt>
                <c:pt idx="12">
                  <c:v>16.627612412037386</c:v>
                </c:pt>
                <c:pt idx="13">
                  <c:v>13.441205911433251</c:v>
                </c:pt>
                <c:pt idx="14">
                  <c:v>6.7306810985858281</c:v>
                </c:pt>
                <c:pt idx="15">
                  <c:v>23.942533273194147</c:v>
                </c:pt>
              </c:numCache>
            </c:numRef>
          </c:val>
        </c:ser>
        <c:ser>
          <c:idx val="1"/>
          <c:order val="1"/>
          <c:tx>
            <c:strRef>
              <c:f>'Data Status in employment'!$F$93</c:f>
              <c:strCache>
                <c:ptCount val="1"/>
                <c:pt idx="0">
                  <c:v>Employer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('Data Status in employment'!$A$94:$D$97,'Data Status in employment'!$A$99:$D$102,'Data Status in employment'!$A$104:$D$107,'Data Status in employment'!$A$109:$D$112)</c:f>
              <c:multiLvlStrCache>
                <c:ptCount val="16"/>
                <c:lvl>
                  <c:pt idx="0">
                    <c:v>Totally informal employment</c:v>
                  </c:pt>
                  <c:pt idx="1">
                    <c:v>Highly informal employment</c:v>
                  </c:pt>
                  <c:pt idx="2">
                    <c:v>Quasi formal employment</c:v>
                  </c:pt>
                  <c:pt idx="3">
                    <c:v>Formal employment</c:v>
                  </c:pt>
                  <c:pt idx="4">
                    <c:v>Totally informal employment</c:v>
                  </c:pt>
                  <c:pt idx="5">
                    <c:v>Highly informal employment</c:v>
                  </c:pt>
                  <c:pt idx="6">
                    <c:v>Quasi formal employment</c:v>
                  </c:pt>
                  <c:pt idx="7">
                    <c:v>Formal employment</c:v>
                  </c:pt>
                  <c:pt idx="8">
                    <c:v>Totally informal employment</c:v>
                  </c:pt>
                  <c:pt idx="9">
                    <c:v>Highly informal employment</c:v>
                  </c:pt>
                  <c:pt idx="10">
                    <c:v>Quasi formal employment</c:v>
                  </c:pt>
                  <c:pt idx="11">
                    <c:v>Formal employment</c:v>
                  </c:pt>
                  <c:pt idx="12">
                    <c:v>Totally informal employment</c:v>
                  </c:pt>
                  <c:pt idx="13">
                    <c:v>Highly informal employment</c:v>
                  </c:pt>
                  <c:pt idx="14">
                    <c:v>Quasi formal employment</c:v>
                  </c:pt>
                  <c:pt idx="15">
                    <c:v>Formal employment</c:v>
                  </c:pt>
                </c:lvl>
                <c:lvl>
                  <c:pt idx="0">
                    <c:v>Male</c:v>
                  </c:pt>
                  <c:pt idx="4">
                    <c:v>Female</c:v>
                  </c:pt>
                  <c:pt idx="8">
                    <c:v>Male</c:v>
                  </c:pt>
                  <c:pt idx="12">
                    <c:v>Female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('Data Status in employment'!$F$94:$F$97,'Data Status in employment'!$F$99:$F$102,'Data Status in employment'!$F$104:$F$107,'Data Status in employment'!$F$109:$F$112)</c:f>
              <c:numCache>
                <c:formatCode>0.0</c:formatCode>
                <c:ptCount val="16"/>
                <c:pt idx="0">
                  <c:v>3.8029610240170673</c:v>
                </c:pt>
                <c:pt idx="1">
                  <c:v>1.4522563186775224</c:v>
                </c:pt>
                <c:pt idx="2">
                  <c:v>0.68205771769757317</c:v>
                </c:pt>
                <c:pt idx="3">
                  <c:v>0</c:v>
                </c:pt>
                <c:pt idx="4">
                  <c:v>0.99033472479982887</c:v>
                </c:pt>
                <c:pt idx="5">
                  <c:v>1.009642513447961</c:v>
                </c:pt>
                <c:pt idx="6">
                  <c:v>0.13838351329233395</c:v>
                </c:pt>
                <c:pt idx="7">
                  <c:v>0</c:v>
                </c:pt>
                <c:pt idx="8">
                  <c:v>3.2626956158301952</c:v>
                </c:pt>
                <c:pt idx="9">
                  <c:v>1.7979191840468656</c:v>
                </c:pt>
                <c:pt idx="10">
                  <c:v>0.53216935187652714</c:v>
                </c:pt>
                <c:pt idx="11">
                  <c:v>0</c:v>
                </c:pt>
                <c:pt idx="12">
                  <c:v>1.2425577058998716</c:v>
                </c:pt>
                <c:pt idx="13">
                  <c:v>0.97276714461347991</c:v>
                </c:pt>
                <c:pt idx="14">
                  <c:v>0.13354409908367604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Status in employment'!$G$93</c:f>
              <c:strCache>
                <c:ptCount val="1"/>
                <c:pt idx="0">
                  <c:v>Own account workers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multiLvlStrRef>
              <c:f>('Data Status in employment'!$A$94:$D$97,'Data Status in employment'!$A$99:$D$102,'Data Status in employment'!$A$104:$D$107,'Data Status in employment'!$A$109:$D$112)</c:f>
              <c:multiLvlStrCache>
                <c:ptCount val="16"/>
                <c:lvl>
                  <c:pt idx="0">
                    <c:v>Totally informal employment</c:v>
                  </c:pt>
                  <c:pt idx="1">
                    <c:v>Highly informal employment</c:v>
                  </c:pt>
                  <c:pt idx="2">
                    <c:v>Quasi formal employment</c:v>
                  </c:pt>
                  <c:pt idx="3">
                    <c:v>Formal employment</c:v>
                  </c:pt>
                  <c:pt idx="4">
                    <c:v>Totally informal employment</c:v>
                  </c:pt>
                  <c:pt idx="5">
                    <c:v>Highly informal employment</c:v>
                  </c:pt>
                  <c:pt idx="6">
                    <c:v>Quasi formal employment</c:v>
                  </c:pt>
                  <c:pt idx="7">
                    <c:v>Formal employment</c:v>
                  </c:pt>
                  <c:pt idx="8">
                    <c:v>Totally informal employment</c:v>
                  </c:pt>
                  <c:pt idx="9">
                    <c:v>Highly informal employment</c:v>
                  </c:pt>
                  <c:pt idx="10">
                    <c:v>Quasi formal employment</c:v>
                  </c:pt>
                  <c:pt idx="11">
                    <c:v>Formal employment</c:v>
                  </c:pt>
                  <c:pt idx="12">
                    <c:v>Totally informal employment</c:v>
                  </c:pt>
                  <c:pt idx="13">
                    <c:v>Highly informal employment</c:v>
                  </c:pt>
                  <c:pt idx="14">
                    <c:v>Quasi formal employment</c:v>
                  </c:pt>
                  <c:pt idx="15">
                    <c:v>Formal employment</c:v>
                  </c:pt>
                </c:lvl>
                <c:lvl>
                  <c:pt idx="0">
                    <c:v>Male</c:v>
                  </c:pt>
                  <c:pt idx="4">
                    <c:v>Female</c:v>
                  </c:pt>
                  <c:pt idx="8">
                    <c:v>Male</c:v>
                  </c:pt>
                  <c:pt idx="12">
                    <c:v>Female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('Data Status in employment'!$G$94:$G$97,'Data Status in employment'!$G$99:$G$102,'Data Status in employment'!$G$104:$G$107,'Data Status in employment'!$G$109:$G$112)</c:f>
              <c:numCache>
                <c:formatCode>0.0</c:formatCode>
                <c:ptCount val="16"/>
                <c:pt idx="0">
                  <c:v>12.562476120846419</c:v>
                </c:pt>
                <c:pt idx="1">
                  <c:v>4.5003713886958217</c:v>
                </c:pt>
                <c:pt idx="2">
                  <c:v>0.49324079751931371</c:v>
                </c:pt>
                <c:pt idx="3">
                  <c:v>0</c:v>
                </c:pt>
                <c:pt idx="4">
                  <c:v>9.2906855733897125</c:v>
                </c:pt>
                <c:pt idx="5">
                  <c:v>8.437583040694836</c:v>
                </c:pt>
                <c:pt idx="6">
                  <c:v>0.37645556111953943</c:v>
                </c:pt>
                <c:pt idx="7">
                  <c:v>0</c:v>
                </c:pt>
                <c:pt idx="8">
                  <c:v>14.341208673377887</c:v>
                </c:pt>
                <c:pt idx="9">
                  <c:v>8.9803374240300382</c:v>
                </c:pt>
                <c:pt idx="10">
                  <c:v>0.58703681595965906</c:v>
                </c:pt>
                <c:pt idx="11">
                  <c:v>0</c:v>
                </c:pt>
                <c:pt idx="12">
                  <c:v>11.642532520989979</c:v>
                </c:pt>
                <c:pt idx="13">
                  <c:v>12.791580105146998</c:v>
                </c:pt>
                <c:pt idx="14">
                  <c:v>0.24443849491189601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Status in employment'!$H$93</c:f>
              <c:strCache>
                <c:ptCount val="1"/>
                <c:pt idx="0">
                  <c:v>Unpaid family workers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cat>
            <c:multiLvlStrRef>
              <c:f>('Data Status in employment'!$A$94:$D$97,'Data Status in employment'!$A$99:$D$102,'Data Status in employment'!$A$104:$D$107,'Data Status in employment'!$A$109:$D$112)</c:f>
              <c:multiLvlStrCache>
                <c:ptCount val="16"/>
                <c:lvl>
                  <c:pt idx="0">
                    <c:v>Totally informal employment</c:v>
                  </c:pt>
                  <c:pt idx="1">
                    <c:v>Highly informal employment</c:v>
                  </c:pt>
                  <c:pt idx="2">
                    <c:v>Quasi formal employment</c:v>
                  </c:pt>
                  <c:pt idx="3">
                    <c:v>Formal employment</c:v>
                  </c:pt>
                  <c:pt idx="4">
                    <c:v>Totally informal employment</c:v>
                  </c:pt>
                  <c:pt idx="5">
                    <c:v>Highly informal employment</c:v>
                  </c:pt>
                  <c:pt idx="6">
                    <c:v>Quasi formal employment</c:v>
                  </c:pt>
                  <c:pt idx="7">
                    <c:v>Formal employment</c:v>
                  </c:pt>
                  <c:pt idx="8">
                    <c:v>Totally informal employment</c:v>
                  </c:pt>
                  <c:pt idx="9">
                    <c:v>Highly informal employment</c:v>
                  </c:pt>
                  <c:pt idx="10">
                    <c:v>Quasi formal employment</c:v>
                  </c:pt>
                  <c:pt idx="11">
                    <c:v>Formal employment</c:v>
                  </c:pt>
                  <c:pt idx="12">
                    <c:v>Totally informal employment</c:v>
                  </c:pt>
                  <c:pt idx="13">
                    <c:v>Highly informal employment</c:v>
                  </c:pt>
                  <c:pt idx="14">
                    <c:v>Quasi formal employment</c:v>
                  </c:pt>
                  <c:pt idx="15">
                    <c:v>Formal employment</c:v>
                  </c:pt>
                </c:lvl>
                <c:lvl>
                  <c:pt idx="0">
                    <c:v>Male</c:v>
                  </c:pt>
                  <c:pt idx="4">
                    <c:v>Female</c:v>
                  </c:pt>
                  <c:pt idx="8">
                    <c:v>Male</c:v>
                  </c:pt>
                  <c:pt idx="12">
                    <c:v>Female</c:v>
                  </c:pt>
                </c:lvl>
                <c:lvl>
                  <c:pt idx="0">
                    <c:v>Urban</c:v>
                  </c:pt>
                  <c:pt idx="8">
                    <c:v>Rural</c:v>
                  </c:pt>
                </c:lvl>
              </c:multiLvlStrCache>
            </c:multiLvlStrRef>
          </c:cat>
          <c:val>
            <c:numRef>
              <c:f>('Data Status in employment'!$H$94:$H$97,'Data Status in employment'!$H$99:$H$102,'Data Status in employment'!$H$104:$H$107,'Data Status in employment'!$H$109:$H$112)</c:f>
              <c:numCache>
                <c:formatCode>0.0</c:formatCode>
                <c:ptCount val="16"/>
                <c:pt idx="0">
                  <c:v>1.1607534300289879</c:v>
                </c:pt>
                <c:pt idx="1">
                  <c:v>0.61224848712270941</c:v>
                </c:pt>
                <c:pt idx="2">
                  <c:v>3.1010372862047449E-2</c:v>
                </c:pt>
                <c:pt idx="3">
                  <c:v>0</c:v>
                </c:pt>
                <c:pt idx="4">
                  <c:v>3.9780396732047594</c:v>
                </c:pt>
                <c:pt idx="5">
                  <c:v>2.056365509275679</c:v>
                </c:pt>
                <c:pt idx="6">
                  <c:v>8.5435972249718647E-2</c:v>
                </c:pt>
                <c:pt idx="7">
                  <c:v>0</c:v>
                </c:pt>
                <c:pt idx="8">
                  <c:v>4.8806799650880128</c:v>
                </c:pt>
                <c:pt idx="9">
                  <c:v>2.2260314271575772</c:v>
                </c:pt>
                <c:pt idx="10">
                  <c:v>3.2226091234557552E-2</c:v>
                </c:pt>
                <c:pt idx="11">
                  <c:v>0</c:v>
                </c:pt>
                <c:pt idx="12">
                  <c:v>7.5871491211330095</c:v>
                </c:pt>
                <c:pt idx="13">
                  <c:v>4.5192983550966428</c:v>
                </c:pt>
                <c:pt idx="14">
                  <c:v>0.12409975787383641</c:v>
                </c:pt>
                <c:pt idx="15">
                  <c:v>0</c:v>
                </c:pt>
              </c:numCache>
            </c:numRef>
          </c:val>
        </c:ser>
        <c:overlap val="100"/>
        <c:axId val="116968448"/>
        <c:axId val="116970240"/>
      </c:barChart>
      <c:catAx>
        <c:axId val="1169684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970240"/>
        <c:crosses val="autoZero"/>
        <c:auto val="1"/>
        <c:lblAlgn val="ctr"/>
        <c:lblOffset val="100"/>
        <c:tickLblSkip val="1"/>
        <c:tickMarkSkip val="1"/>
      </c:catAx>
      <c:valAx>
        <c:axId val="116970240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9684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418628454452404"/>
          <c:y val="0.44827586206896552"/>
          <c:w val="0.16274309109518936"/>
          <c:h val="0.1394984326018808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pageSetup paperSize="9" orientation="landscape" horizontalDpi="200" verticalDpi="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3" workbookViewId="0"/>
  </sheetViews>
  <pageMargins left="0.75" right="0.75" top="1" bottom="1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197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197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197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7"/>
  <sheetViews>
    <sheetView tabSelected="1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P96" sqref="P96"/>
    </sheetView>
  </sheetViews>
  <sheetFormatPr baseColWidth="10" defaultRowHeight="12.75"/>
  <cols>
    <col min="1" max="1" width="4.140625" style="1" customWidth="1"/>
    <col min="2" max="2" width="48.28515625" style="13" customWidth="1"/>
    <col min="3" max="15" width="11.42578125" style="48"/>
    <col min="16" max="16384" width="11.42578125" style="49"/>
  </cols>
  <sheetData>
    <row r="1" spans="1:15" ht="5.25" customHeight="1"/>
    <row r="2" spans="1:15" s="82" customFormat="1" ht="45.75">
      <c r="A2" s="79"/>
      <c r="B2" s="80" t="s">
        <v>72</v>
      </c>
      <c r="C2" s="81" t="s">
        <v>0</v>
      </c>
      <c r="D2" s="81" t="s">
        <v>2</v>
      </c>
      <c r="E2" s="81" t="s">
        <v>1</v>
      </c>
      <c r="F2" s="81" t="s">
        <v>4</v>
      </c>
      <c r="G2" s="81" t="s">
        <v>3</v>
      </c>
      <c r="H2" s="81" t="s">
        <v>7</v>
      </c>
      <c r="I2" s="81" t="s">
        <v>11</v>
      </c>
      <c r="J2" s="81" t="s">
        <v>10</v>
      </c>
      <c r="K2" s="81" t="s">
        <v>8</v>
      </c>
      <c r="L2" s="81" t="s">
        <v>13</v>
      </c>
      <c r="M2" s="81" t="s">
        <v>14</v>
      </c>
      <c r="N2" s="81" t="s">
        <v>15</v>
      </c>
      <c r="O2" s="81" t="s">
        <v>16</v>
      </c>
    </row>
    <row r="3" spans="1:15">
      <c r="B3" s="50"/>
    </row>
    <row r="4" spans="1:15" s="54" customFormat="1" ht="18.75">
      <c r="A4" s="51">
        <v>1</v>
      </c>
      <c r="B4" s="52" t="s">
        <v>76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6" spans="1:15">
      <c r="B6" s="13" t="s">
        <v>28</v>
      </c>
      <c r="C6" s="48">
        <v>85.4</v>
      </c>
      <c r="D6" s="48">
        <v>83.3</v>
      </c>
      <c r="E6" s="48">
        <v>87.8</v>
      </c>
      <c r="F6" s="48">
        <v>89.2</v>
      </c>
      <c r="G6" s="48">
        <v>75.8</v>
      </c>
      <c r="H6" s="48">
        <v>88.3</v>
      </c>
      <c r="I6" s="48">
        <v>70.5</v>
      </c>
      <c r="J6" s="48">
        <v>90.2</v>
      </c>
      <c r="K6" s="48">
        <v>81.599999999999994</v>
      </c>
      <c r="L6" s="95"/>
      <c r="M6" s="95"/>
      <c r="N6" s="95"/>
      <c r="O6" s="95"/>
    </row>
    <row r="7" spans="1:15">
      <c r="B7" s="13" t="s">
        <v>73</v>
      </c>
      <c r="C7" s="48">
        <v>74.5</v>
      </c>
      <c r="D7" s="48">
        <v>74</v>
      </c>
      <c r="E7" s="48">
        <v>75</v>
      </c>
      <c r="F7" s="48">
        <v>82.2</v>
      </c>
      <c r="G7" s="48">
        <v>56.1</v>
      </c>
      <c r="H7" s="48">
        <v>82.2</v>
      </c>
      <c r="I7" s="48">
        <v>55.9</v>
      </c>
      <c r="J7" s="48">
        <v>82.1</v>
      </c>
      <c r="K7" s="48">
        <v>56.4</v>
      </c>
      <c r="L7" s="95"/>
      <c r="M7" s="95"/>
      <c r="N7" s="95"/>
      <c r="O7" s="95"/>
    </row>
    <row r="8" spans="1:15">
      <c r="B8" s="13" t="s">
        <v>74</v>
      </c>
      <c r="C8" s="48">
        <v>79.8</v>
      </c>
      <c r="D8" s="48">
        <v>78.900000000000006</v>
      </c>
      <c r="E8" s="48">
        <v>81</v>
      </c>
      <c r="F8" s="48">
        <v>86.4</v>
      </c>
      <c r="G8" s="48">
        <v>64.900000000000006</v>
      </c>
      <c r="H8" s="48">
        <v>86.4</v>
      </c>
      <c r="I8" s="48">
        <v>62.4</v>
      </c>
      <c r="J8" s="48">
        <v>86.4</v>
      </c>
      <c r="K8" s="48">
        <v>68.099999999999994</v>
      </c>
      <c r="L8" s="95"/>
      <c r="M8" s="95"/>
      <c r="N8" s="95"/>
      <c r="O8" s="95"/>
    </row>
    <row r="9" spans="1:15">
      <c r="B9" s="13" t="s">
        <v>75</v>
      </c>
      <c r="C9" s="48">
        <v>72.7</v>
      </c>
      <c r="D9" s="48">
        <v>67</v>
      </c>
      <c r="E9" s="48">
        <v>78.599999999999994</v>
      </c>
      <c r="F9" s="48">
        <v>74.900000000000006</v>
      </c>
      <c r="G9" s="48">
        <v>63.6</v>
      </c>
      <c r="H9" s="48">
        <v>69.8</v>
      </c>
      <c r="I9" s="48">
        <v>55.7</v>
      </c>
      <c r="J9" s="48">
        <v>80.400000000000006</v>
      </c>
      <c r="K9" s="48">
        <v>71.7</v>
      </c>
      <c r="L9" s="95"/>
      <c r="M9" s="95"/>
      <c r="N9" s="95"/>
      <c r="O9" s="95"/>
    </row>
    <row r="10" spans="1:15" ht="5.25" customHeight="1"/>
    <row r="11" spans="1:15" ht="15">
      <c r="B11" s="65" t="s">
        <v>41</v>
      </c>
    </row>
    <row r="12" spans="1:15" s="62" customFormat="1">
      <c r="A12" s="59"/>
      <c r="B12" s="83" t="s">
        <v>29</v>
      </c>
      <c r="C12" s="61">
        <v>9.8000000000000007</v>
      </c>
      <c r="D12" s="61">
        <v>5.7</v>
      </c>
      <c r="E12" s="61">
        <v>14.1</v>
      </c>
      <c r="F12" s="61">
        <v>4.3</v>
      </c>
      <c r="G12" s="61">
        <v>26.1</v>
      </c>
      <c r="H12" s="61">
        <v>2</v>
      </c>
      <c r="I12" s="61">
        <v>17.399999999999999</v>
      </c>
      <c r="J12" s="61">
        <v>6.8</v>
      </c>
      <c r="K12" s="61">
        <v>34.4</v>
      </c>
      <c r="L12" s="61">
        <v>0</v>
      </c>
      <c r="M12" s="61">
        <v>20.9</v>
      </c>
      <c r="N12" s="61">
        <v>0</v>
      </c>
      <c r="O12" s="61">
        <v>43.5</v>
      </c>
    </row>
    <row r="13" spans="1:15">
      <c r="B13" s="13" t="s">
        <v>73</v>
      </c>
      <c r="C13" s="48">
        <v>8</v>
      </c>
      <c r="D13" s="48">
        <v>6.4</v>
      </c>
      <c r="E13" s="48">
        <v>9.8000000000000007</v>
      </c>
      <c r="F13" s="48">
        <v>3.6</v>
      </c>
      <c r="G13" s="48">
        <v>23.6</v>
      </c>
      <c r="H13" s="48">
        <v>1.9</v>
      </c>
      <c r="I13" s="48">
        <v>21.1</v>
      </c>
      <c r="J13" s="48">
        <v>5.4</v>
      </c>
      <c r="K13" s="48">
        <v>26.7</v>
      </c>
      <c r="L13" s="95"/>
      <c r="M13" s="95"/>
      <c r="N13" s="95"/>
      <c r="O13" s="95"/>
    </row>
    <row r="14" spans="1:15">
      <c r="B14" s="13" t="s">
        <v>74</v>
      </c>
      <c r="C14" s="48">
        <v>9.1999999999999993</v>
      </c>
      <c r="D14" s="48">
        <v>6.4</v>
      </c>
      <c r="E14" s="48">
        <v>12.5</v>
      </c>
      <c r="F14" s="48">
        <v>3.9</v>
      </c>
      <c r="G14" s="48">
        <v>25.4</v>
      </c>
      <c r="H14" s="48">
        <v>1.9</v>
      </c>
      <c r="I14" s="48">
        <v>20</v>
      </c>
      <c r="J14" s="48">
        <v>6.2</v>
      </c>
      <c r="K14" s="48">
        <v>31.5</v>
      </c>
      <c r="L14" s="95"/>
      <c r="M14" s="95"/>
      <c r="N14" s="95"/>
      <c r="O14" s="95"/>
    </row>
    <row r="15" spans="1:15">
      <c r="B15" s="13" t="s">
        <v>75</v>
      </c>
      <c r="C15" s="48">
        <v>3.3</v>
      </c>
      <c r="D15" s="48">
        <v>0.9</v>
      </c>
      <c r="E15" s="48">
        <v>5.4</v>
      </c>
      <c r="F15" s="48">
        <v>1.6</v>
      </c>
      <c r="G15" s="48">
        <v>11.4</v>
      </c>
      <c r="H15" s="48">
        <v>0.5</v>
      </c>
      <c r="I15" s="48">
        <v>3.1</v>
      </c>
      <c r="J15" s="48">
        <v>2.6</v>
      </c>
      <c r="K15" s="48">
        <v>18</v>
      </c>
      <c r="L15" s="95"/>
      <c r="M15" s="95"/>
      <c r="N15" s="95"/>
      <c r="O15" s="95"/>
    </row>
    <row r="16" spans="1:15" s="62" customFormat="1">
      <c r="A16" s="59"/>
      <c r="B16" s="83" t="s">
        <v>50</v>
      </c>
      <c r="C16" s="61">
        <v>13.3</v>
      </c>
      <c r="D16" s="61">
        <v>11.5</v>
      </c>
      <c r="E16" s="61">
        <v>15.2</v>
      </c>
      <c r="F16" s="61">
        <v>6.1</v>
      </c>
      <c r="G16" s="61">
        <v>34.799999999999997</v>
      </c>
      <c r="H16" s="61">
        <v>4.5</v>
      </c>
      <c r="I16" s="61">
        <v>33.5</v>
      </c>
      <c r="J16" s="61">
        <v>7.8</v>
      </c>
      <c r="K16" s="61">
        <v>35.9</v>
      </c>
      <c r="L16" s="61">
        <v>0</v>
      </c>
      <c r="M16" s="61">
        <v>49.3</v>
      </c>
      <c r="N16" s="61">
        <v>0</v>
      </c>
      <c r="O16" s="61">
        <v>50.1</v>
      </c>
    </row>
    <row r="17" spans="1:15">
      <c r="B17" s="13" t="s">
        <v>73</v>
      </c>
      <c r="C17" s="48">
        <v>9</v>
      </c>
      <c r="D17" s="48">
        <v>8</v>
      </c>
      <c r="E17" s="48">
        <v>10.1</v>
      </c>
      <c r="F17" s="48">
        <v>4.9000000000000004</v>
      </c>
      <c r="G17" s="48">
        <v>23.3</v>
      </c>
      <c r="H17" s="48">
        <v>3.9</v>
      </c>
      <c r="I17" s="48">
        <v>21.5</v>
      </c>
      <c r="J17" s="48">
        <v>6</v>
      </c>
      <c r="K17" s="48">
        <v>25.6</v>
      </c>
      <c r="L17" s="95"/>
      <c r="M17" s="95"/>
      <c r="N17" s="95"/>
      <c r="O17" s="95"/>
    </row>
    <row r="18" spans="1:15">
      <c r="B18" s="13" t="s">
        <v>74</v>
      </c>
      <c r="C18" s="48">
        <v>11.9</v>
      </c>
      <c r="D18" s="48">
        <v>10.4</v>
      </c>
      <c r="E18" s="48">
        <v>13.6</v>
      </c>
      <c r="F18" s="48">
        <v>5.8</v>
      </c>
      <c r="G18" s="48">
        <v>30.2</v>
      </c>
      <c r="H18" s="48">
        <v>4.5999999999999996</v>
      </c>
      <c r="I18" s="48">
        <v>27.9</v>
      </c>
      <c r="J18" s="48">
        <v>7.3</v>
      </c>
      <c r="K18" s="48">
        <v>32.799999999999997</v>
      </c>
      <c r="L18" s="95"/>
      <c r="M18" s="95"/>
      <c r="N18" s="95"/>
      <c r="O18" s="95"/>
    </row>
    <row r="19" spans="1:15">
      <c r="B19" s="13" t="s">
        <v>75</v>
      </c>
      <c r="C19" s="48">
        <v>6.7</v>
      </c>
      <c r="D19" s="48">
        <v>5.7</v>
      </c>
      <c r="E19" s="48">
        <v>7.5</v>
      </c>
      <c r="F19" s="48">
        <v>3</v>
      </c>
      <c r="G19" s="48">
        <v>24.1</v>
      </c>
      <c r="H19" s="48">
        <v>2.1</v>
      </c>
      <c r="I19" s="48">
        <v>24.1</v>
      </c>
      <c r="J19" s="48">
        <v>3.8</v>
      </c>
      <c r="K19" s="48">
        <v>24.1</v>
      </c>
      <c r="L19" s="95"/>
      <c r="M19" s="95"/>
      <c r="N19" s="95"/>
      <c r="O19" s="95"/>
    </row>
    <row r="20" spans="1:15" s="62" customFormat="1">
      <c r="A20" s="59"/>
      <c r="B20" s="83" t="s">
        <v>51</v>
      </c>
      <c r="C20" s="61">
        <v>11.3</v>
      </c>
      <c r="D20" s="61">
        <v>13</v>
      </c>
      <c r="E20" s="61">
        <v>9.5</v>
      </c>
      <c r="F20" s="61">
        <v>11.2</v>
      </c>
      <c r="G20" s="61">
        <v>11.7</v>
      </c>
      <c r="H20" s="61">
        <v>11.8</v>
      </c>
      <c r="I20" s="61">
        <v>17.100000000000001</v>
      </c>
      <c r="J20" s="61">
        <v>10.5</v>
      </c>
      <c r="K20" s="61">
        <v>6.6</v>
      </c>
      <c r="L20" s="61">
        <v>9.8000000000000007</v>
      </c>
      <c r="M20" s="61">
        <v>16.2</v>
      </c>
      <c r="N20" s="61">
        <v>11.3</v>
      </c>
      <c r="O20" s="61">
        <v>6.4</v>
      </c>
    </row>
    <row r="21" spans="1:15">
      <c r="B21" s="13" t="s">
        <v>73</v>
      </c>
      <c r="C21" s="48">
        <v>20.2</v>
      </c>
      <c r="D21" s="48">
        <v>21.2</v>
      </c>
      <c r="E21" s="48">
        <v>19</v>
      </c>
      <c r="F21" s="48">
        <v>18.5</v>
      </c>
      <c r="G21" s="48">
        <v>25.9</v>
      </c>
      <c r="H21" s="48">
        <v>18.5</v>
      </c>
      <c r="I21" s="48">
        <v>30.1</v>
      </c>
      <c r="J21" s="48">
        <v>18.600000000000001</v>
      </c>
      <c r="K21" s="48">
        <v>20.6</v>
      </c>
      <c r="L21" s="95"/>
      <c r="M21" s="95"/>
      <c r="N21" s="95"/>
      <c r="O21" s="95"/>
    </row>
    <row r="22" spans="1:15">
      <c r="B22" s="12" t="s">
        <v>74</v>
      </c>
      <c r="C22" s="48">
        <v>16.600000000000001</v>
      </c>
      <c r="D22" s="48">
        <v>18</v>
      </c>
      <c r="E22" s="48">
        <v>15</v>
      </c>
      <c r="F22" s="48">
        <v>15.6</v>
      </c>
      <c r="G22" s="48">
        <v>19.600000000000001</v>
      </c>
      <c r="H22" s="48">
        <v>15.7</v>
      </c>
      <c r="I22" s="48">
        <v>24.8</v>
      </c>
      <c r="J22" s="48">
        <v>15.4</v>
      </c>
      <c r="K22" s="48">
        <v>13.7</v>
      </c>
      <c r="L22" s="95"/>
      <c r="M22" s="95"/>
      <c r="N22" s="95"/>
      <c r="O22" s="95"/>
    </row>
    <row r="23" spans="1:15" s="58" customFormat="1">
      <c r="A23" s="55"/>
      <c r="B23" s="56" t="s">
        <v>75</v>
      </c>
      <c r="C23" s="57">
        <v>9.6</v>
      </c>
      <c r="D23" s="57">
        <v>11.1</v>
      </c>
      <c r="E23" s="57">
        <v>8.3000000000000007</v>
      </c>
      <c r="F23" s="57">
        <v>9.9</v>
      </c>
      <c r="G23" s="57">
        <v>8.4</v>
      </c>
      <c r="H23" s="57">
        <v>10.7</v>
      </c>
      <c r="I23" s="57">
        <v>12.9</v>
      </c>
      <c r="J23" s="57">
        <v>9.1</v>
      </c>
      <c r="K23" s="57">
        <v>4.8</v>
      </c>
      <c r="L23" s="95"/>
      <c r="M23" s="95"/>
      <c r="N23" s="95"/>
      <c r="O23" s="95"/>
    </row>
    <row r="24" spans="1:15" s="62" customFormat="1" ht="25.5">
      <c r="A24" s="59"/>
      <c r="B24" s="83" t="s">
        <v>52</v>
      </c>
      <c r="C24" s="61">
        <v>65.599999999999994</v>
      </c>
      <c r="D24" s="61">
        <v>68.900000000000006</v>
      </c>
      <c r="E24" s="61">
        <v>61.2</v>
      </c>
      <c r="F24" s="61">
        <v>78.5</v>
      </c>
      <c r="G24" s="61">
        <v>27.4</v>
      </c>
      <c r="H24" s="61">
        <v>81.7</v>
      </c>
      <c r="I24" s="61">
        <v>32</v>
      </c>
      <c r="J24" s="61">
        <v>74.900000000000006</v>
      </c>
      <c r="K24" s="61">
        <v>23</v>
      </c>
      <c r="L24" s="61">
        <v>90.2</v>
      </c>
      <c r="M24" s="61">
        <v>0</v>
      </c>
      <c r="N24" s="61">
        <v>88.7</v>
      </c>
      <c r="O24" s="61">
        <v>0</v>
      </c>
    </row>
    <row r="25" spans="1:15" s="58" customFormat="1">
      <c r="A25" s="55"/>
      <c r="B25" s="56" t="s">
        <v>73</v>
      </c>
      <c r="C25" s="57">
        <v>62.8</v>
      </c>
      <c r="D25" s="57">
        <v>64.400000000000006</v>
      </c>
      <c r="E25" s="57">
        <v>61.1</v>
      </c>
      <c r="F25" s="57">
        <v>73</v>
      </c>
      <c r="G25" s="57">
        <v>27.2</v>
      </c>
      <c r="H25" s="57">
        <v>75.7</v>
      </c>
      <c r="I25" s="57">
        <v>27.3</v>
      </c>
      <c r="J25" s="57">
        <v>70.099999999999994</v>
      </c>
      <c r="K25" s="57">
        <v>27.1</v>
      </c>
      <c r="L25" s="96"/>
      <c r="M25" s="96"/>
      <c r="N25" s="96"/>
      <c r="O25" s="96"/>
    </row>
    <row r="26" spans="1:15">
      <c r="B26" s="63" t="s">
        <v>74</v>
      </c>
      <c r="C26" s="48">
        <v>62.3</v>
      </c>
      <c r="D26" s="48">
        <v>65.2</v>
      </c>
      <c r="E26" s="48">
        <v>58.9</v>
      </c>
      <c r="F26" s="48">
        <v>74.7</v>
      </c>
      <c r="G26" s="48">
        <v>24.8</v>
      </c>
      <c r="H26" s="48">
        <v>77.8</v>
      </c>
      <c r="I26" s="48">
        <v>27.3</v>
      </c>
      <c r="J26" s="48">
        <v>71.7</v>
      </c>
      <c r="K26" s="48">
        <v>22</v>
      </c>
      <c r="L26" s="95"/>
      <c r="M26" s="95"/>
      <c r="N26" s="95"/>
      <c r="O26" s="95"/>
    </row>
    <row r="27" spans="1:15">
      <c r="B27" s="63" t="s">
        <v>75</v>
      </c>
      <c r="C27" s="48">
        <v>80.400000000000006</v>
      </c>
      <c r="D27" s="48">
        <v>82.4</v>
      </c>
      <c r="E27" s="48">
        <v>78.7</v>
      </c>
      <c r="F27" s="48">
        <v>85.6</v>
      </c>
      <c r="G27" s="48">
        <v>56.1</v>
      </c>
      <c r="H27" s="48">
        <v>86.7</v>
      </c>
      <c r="I27" s="48">
        <v>59.9</v>
      </c>
      <c r="J27" s="48">
        <v>84.5</v>
      </c>
      <c r="K27" s="48">
        <v>53.1</v>
      </c>
      <c r="L27" s="95"/>
      <c r="M27" s="95"/>
      <c r="N27" s="95"/>
      <c r="O27" s="95"/>
    </row>
    <row r="28" spans="1:15">
      <c r="B28" s="12"/>
    </row>
    <row r="29" spans="1:15" ht="18.75">
      <c r="A29" s="51">
        <v>2</v>
      </c>
      <c r="B29" s="64" t="s">
        <v>77</v>
      </c>
    </row>
    <row r="30" spans="1:15" ht="25.5">
      <c r="B30" s="12" t="s">
        <v>54</v>
      </c>
      <c r="C30" s="48">
        <v>8.1</v>
      </c>
      <c r="D30" s="48">
        <v>4.9000000000000004</v>
      </c>
      <c r="E30" s="48">
        <v>11.3</v>
      </c>
      <c r="F30" s="48">
        <v>3.2</v>
      </c>
      <c r="G30" s="48">
        <v>22.4</v>
      </c>
      <c r="H30" s="48">
        <v>1.8</v>
      </c>
      <c r="I30" s="48">
        <v>14.9</v>
      </c>
      <c r="J30" s="48">
        <v>4.8</v>
      </c>
      <c r="K30" s="48">
        <v>29.5</v>
      </c>
      <c r="L30" s="48">
        <v>0.2</v>
      </c>
      <c r="M30" s="48">
        <v>17.399999999999999</v>
      </c>
      <c r="N30" s="48">
        <v>0.5</v>
      </c>
      <c r="O30" s="48">
        <v>28.2</v>
      </c>
    </row>
    <row r="31" spans="1:15">
      <c r="B31" s="56" t="s">
        <v>73</v>
      </c>
      <c r="C31" s="48">
        <v>3.1</v>
      </c>
      <c r="D31" s="48">
        <v>2.4</v>
      </c>
      <c r="E31" s="48">
        <v>3.8</v>
      </c>
      <c r="F31" s="48">
        <v>1.5</v>
      </c>
      <c r="G31" s="48">
        <v>8.6999999999999993</v>
      </c>
      <c r="H31" s="48">
        <v>1.1000000000000001</v>
      </c>
      <c r="I31" s="48">
        <v>6.8</v>
      </c>
      <c r="J31" s="48">
        <v>1.9</v>
      </c>
      <c r="K31" s="48">
        <v>11.1</v>
      </c>
      <c r="L31" s="95"/>
      <c r="M31" s="95"/>
      <c r="N31" s="95"/>
      <c r="O31" s="95"/>
    </row>
    <row r="32" spans="1:15">
      <c r="B32" s="63" t="s">
        <v>74</v>
      </c>
      <c r="C32" s="48">
        <v>5.2</v>
      </c>
      <c r="D32" s="48">
        <v>3.8</v>
      </c>
      <c r="E32" s="48">
        <v>6.8</v>
      </c>
      <c r="F32" s="48">
        <v>2.1</v>
      </c>
      <c r="G32" s="48">
        <v>14.7</v>
      </c>
      <c r="H32" s="48">
        <v>1.3</v>
      </c>
      <c r="I32" s="48">
        <v>11.4</v>
      </c>
      <c r="J32" s="48">
        <v>3</v>
      </c>
      <c r="K32" s="48">
        <v>18.399999999999999</v>
      </c>
      <c r="L32" s="95"/>
      <c r="M32" s="95"/>
      <c r="N32" s="95"/>
      <c r="O32" s="95"/>
    </row>
    <row r="33" spans="1:15">
      <c r="B33" s="63" t="s">
        <v>75</v>
      </c>
      <c r="C33" s="48">
        <v>2.4</v>
      </c>
      <c r="D33" s="48">
        <v>0.7</v>
      </c>
      <c r="E33" s="48">
        <v>3.9</v>
      </c>
      <c r="F33" s="48">
        <v>1</v>
      </c>
      <c r="G33" s="48">
        <v>9.1999999999999993</v>
      </c>
      <c r="H33" s="48">
        <v>0.3</v>
      </c>
      <c r="I33" s="48">
        <v>2.8</v>
      </c>
      <c r="J33" s="48">
        <v>1.5</v>
      </c>
      <c r="K33" s="48">
        <v>14.2</v>
      </c>
      <c r="L33" s="95"/>
      <c r="M33" s="95"/>
      <c r="N33" s="95"/>
      <c r="O33" s="95"/>
    </row>
    <row r="34" spans="1:15" ht="6.75" customHeight="1">
      <c r="B34" s="12"/>
    </row>
    <row r="35" spans="1:15" ht="25.5">
      <c r="B35" s="12" t="s">
        <v>53</v>
      </c>
      <c r="C35" s="48">
        <v>49.3</v>
      </c>
      <c r="D35" s="48">
        <v>49.7</v>
      </c>
      <c r="E35" s="48">
        <v>49.1</v>
      </c>
      <c r="F35" s="48">
        <v>43.4</v>
      </c>
      <c r="G35" s="48">
        <v>52.2</v>
      </c>
      <c r="H35" s="48">
        <v>47.4</v>
      </c>
      <c r="I35" s="48">
        <v>49.5</v>
      </c>
      <c r="J35" s="48">
        <v>42.1</v>
      </c>
      <c r="K35" s="48">
        <v>47</v>
      </c>
      <c r="L35" s="48">
        <v>0</v>
      </c>
      <c r="M35" s="48">
        <v>47.4</v>
      </c>
      <c r="N35" s="48">
        <v>0</v>
      </c>
      <c r="O35" s="48">
        <v>42.1</v>
      </c>
    </row>
    <row r="36" spans="1:15">
      <c r="B36" s="56" t="s">
        <v>73</v>
      </c>
      <c r="C36" s="48">
        <v>19.100000000000001</v>
      </c>
      <c r="D36" s="48">
        <v>18.7</v>
      </c>
      <c r="E36" s="48">
        <v>19.3</v>
      </c>
      <c r="F36" s="48">
        <v>19.899999999999999</v>
      </c>
      <c r="G36" s="48">
        <v>18.600000000000001</v>
      </c>
      <c r="H36" s="48">
        <v>22.8</v>
      </c>
      <c r="I36" s="48">
        <v>17.399999999999999</v>
      </c>
      <c r="J36" s="48">
        <v>18.8</v>
      </c>
      <c r="K36" s="48">
        <v>19.8</v>
      </c>
      <c r="L36" s="95"/>
      <c r="M36" s="95"/>
      <c r="N36" s="95"/>
      <c r="O36" s="95"/>
    </row>
    <row r="37" spans="1:15">
      <c r="B37" s="63" t="s">
        <v>74</v>
      </c>
      <c r="C37" s="48">
        <v>29.6</v>
      </c>
      <c r="D37" s="48">
        <v>32</v>
      </c>
      <c r="E37" s="48">
        <v>28.1</v>
      </c>
      <c r="F37" s="48">
        <v>25.6</v>
      </c>
      <c r="G37" s="48">
        <v>31.4</v>
      </c>
      <c r="H37" s="48">
        <v>32.799999999999997</v>
      </c>
      <c r="I37" s="48">
        <v>31.8</v>
      </c>
      <c r="J37" s="48">
        <v>23.1</v>
      </c>
      <c r="K37" s="48">
        <v>31.1</v>
      </c>
      <c r="L37" s="95"/>
      <c r="M37" s="95"/>
      <c r="N37" s="95"/>
      <c r="O37" s="95"/>
    </row>
    <row r="38" spans="1:15">
      <c r="B38" s="63" t="s">
        <v>75</v>
      </c>
      <c r="C38" s="48">
        <v>44.9</v>
      </c>
      <c r="D38" s="48">
        <v>37.4</v>
      </c>
      <c r="E38" s="48">
        <v>46.1</v>
      </c>
      <c r="F38" s="48">
        <v>32.6</v>
      </c>
      <c r="G38" s="48">
        <v>53</v>
      </c>
      <c r="H38" s="48">
        <v>16.5</v>
      </c>
      <c r="I38" s="48">
        <v>54.5</v>
      </c>
      <c r="J38" s="48">
        <v>35.4</v>
      </c>
      <c r="K38" s="48">
        <v>52.8</v>
      </c>
      <c r="L38" s="95"/>
      <c r="M38" s="95"/>
      <c r="N38" s="95"/>
      <c r="O38" s="95"/>
    </row>
    <row r="39" spans="1:15">
      <c r="B39" s="12"/>
    </row>
    <row r="40" spans="1:15" ht="18.75">
      <c r="A40" s="51">
        <v>3</v>
      </c>
      <c r="B40" s="64" t="s">
        <v>78</v>
      </c>
    </row>
    <row r="41" spans="1:15" s="69" customFormat="1" ht="15">
      <c r="A41" s="67"/>
      <c r="B41" s="65" t="s">
        <v>79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 s="72" customFormat="1" ht="25.5">
      <c r="A42" s="70"/>
      <c r="B42" s="71" t="s">
        <v>55</v>
      </c>
      <c r="C42" s="70">
        <v>3.8</v>
      </c>
      <c r="D42" s="70">
        <v>2.2000000000000002</v>
      </c>
      <c r="E42" s="70">
        <v>5.4</v>
      </c>
      <c r="F42" s="70">
        <v>1.4</v>
      </c>
      <c r="G42" s="70">
        <v>10.8</v>
      </c>
      <c r="H42" s="70">
        <v>0.7</v>
      </c>
      <c r="I42" s="70">
        <v>6.7</v>
      </c>
      <c r="J42" s="70">
        <v>2.1</v>
      </c>
      <c r="K42" s="70">
        <v>14.7</v>
      </c>
      <c r="L42" s="70">
        <v>0</v>
      </c>
      <c r="M42" s="70">
        <v>7.5</v>
      </c>
      <c r="N42" s="70">
        <v>0.1</v>
      </c>
      <c r="O42" s="70">
        <v>13</v>
      </c>
    </row>
    <row r="43" spans="1:15" s="58" customFormat="1">
      <c r="A43" s="55"/>
      <c r="B43" s="85" t="s">
        <v>73</v>
      </c>
      <c r="C43" s="73">
        <v>0.7</v>
      </c>
      <c r="D43" s="73">
        <v>0.5</v>
      </c>
      <c r="E43" s="73">
        <v>1</v>
      </c>
      <c r="F43" s="57">
        <v>0.3</v>
      </c>
      <c r="G43" s="57">
        <v>2.2000000000000002</v>
      </c>
      <c r="H43" s="57">
        <v>0.2</v>
      </c>
      <c r="I43" s="57">
        <v>1.6</v>
      </c>
      <c r="J43" s="57">
        <v>0.4</v>
      </c>
      <c r="K43" s="57">
        <v>3.1</v>
      </c>
      <c r="L43" s="96"/>
      <c r="M43" s="96"/>
      <c r="N43" s="96"/>
      <c r="O43" s="96"/>
    </row>
    <row r="44" spans="1:15" s="58" customFormat="1">
      <c r="A44" s="55"/>
      <c r="B44" s="86" t="s">
        <v>74</v>
      </c>
      <c r="C44" s="73">
        <v>1.5</v>
      </c>
      <c r="D44" s="73">
        <v>1.1000000000000001</v>
      </c>
      <c r="E44" s="73">
        <v>2</v>
      </c>
      <c r="F44" s="57">
        <v>0.6</v>
      </c>
      <c r="G44" s="57">
        <v>4.5</v>
      </c>
      <c r="H44" s="57">
        <v>0.3</v>
      </c>
      <c r="I44" s="57">
        <v>3.4</v>
      </c>
      <c r="J44" s="57">
        <v>0.8</v>
      </c>
      <c r="K44" s="57">
        <v>5.8</v>
      </c>
      <c r="L44" s="96"/>
      <c r="M44" s="96"/>
      <c r="N44" s="96"/>
      <c r="O44" s="96"/>
    </row>
    <row r="45" spans="1:15" s="58" customFormat="1">
      <c r="A45" s="55"/>
      <c r="B45" s="86" t="s">
        <v>75</v>
      </c>
      <c r="C45" s="73">
        <v>1.4</v>
      </c>
      <c r="D45" s="73">
        <v>0.5</v>
      </c>
      <c r="E45" s="73">
        <v>2.2000000000000002</v>
      </c>
      <c r="F45" s="57">
        <v>0.5</v>
      </c>
      <c r="G45" s="57">
        <v>5.8</v>
      </c>
      <c r="H45" s="57">
        <v>0.2</v>
      </c>
      <c r="I45" s="57">
        <v>2</v>
      </c>
      <c r="J45" s="57">
        <v>0.8</v>
      </c>
      <c r="K45" s="57">
        <v>8.8000000000000007</v>
      </c>
      <c r="L45" s="97"/>
      <c r="M45" s="96"/>
      <c r="N45" s="96"/>
      <c r="O45" s="96"/>
    </row>
    <row r="46" spans="1:15" s="58" customFormat="1">
      <c r="A46" s="55"/>
      <c r="B46" s="84" t="s">
        <v>56</v>
      </c>
      <c r="C46" s="73">
        <v>36.799999999999997</v>
      </c>
      <c r="D46" s="73">
        <v>36.700000000000003</v>
      </c>
      <c r="E46" s="73">
        <v>36.9</v>
      </c>
      <c r="F46" s="57">
        <v>30</v>
      </c>
      <c r="G46" s="57">
        <v>40.1</v>
      </c>
      <c r="H46" s="57">
        <v>34.4</v>
      </c>
      <c r="I46" s="57">
        <v>37.5</v>
      </c>
      <c r="J46" s="57">
        <v>28.7</v>
      </c>
      <c r="K46" s="57">
        <v>41.4</v>
      </c>
      <c r="L46" s="57">
        <v>0</v>
      </c>
      <c r="M46" s="57">
        <v>34.4</v>
      </c>
      <c r="N46" s="57">
        <v>0</v>
      </c>
      <c r="O46" s="57">
        <v>28.7</v>
      </c>
    </row>
    <row r="47" spans="1:15" s="58" customFormat="1">
      <c r="A47" s="55"/>
      <c r="B47" s="85" t="s">
        <v>73</v>
      </c>
      <c r="C47" s="73">
        <v>8.6999999999999993</v>
      </c>
      <c r="D47" s="73">
        <v>7.9</v>
      </c>
      <c r="E47" s="73">
        <v>9.4</v>
      </c>
      <c r="F47" s="57">
        <v>7.6</v>
      </c>
      <c r="G47" s="57">
        <v>9.3000000000000007</v>
      </c>
      <c r="H47" s="57">
        <v>10.1</v>
      </c>
      <c r="I47" s="57">
        <v>7.2</v>
      </c>
      <c r="J47" s="57">
        <v>6.7</v>
      </c>
      <c r="K47" s="57">
        <v>11.4</v>
      </c>
      <c r="L47" s="96"/>
      <c r="M47" s="96"/>
      <c r="N47" s="96"/>
      <c r="O47" s="96"/>
    </row>
    <row r="48" spans="1:15">
      <c r="B48" s="86" t="s">
        <v>74</v>
      </c>
      <c r="C48" s="73">
        <v>16.100000000000001</v>
      </c>
      <c r="D48" s="73">
        <v>17</v>
      </c>
      <c r="E48" s="73">
        <v>15.5</v>
      </c>
      <c r="F48" s="48">
        <v>13</v>
      </c>
      <c r="G48" s="48">
        <v>17.5</v>
      </c>
      <c r="H48" s="48">
        <v>17.5</v>
      </c>
      <c r="I48" s="48">
        <v>16.8</v>
      </c>
      <c r="J48" s="48">
        <v>11.5</v>
      </c>
      <c r="K48" s="48">
        <v>18</v>
      </c>
      <c r="L48" s="95"/>
      <c r="M48" s="95"/>
      <c r="N48" s="95"/>
      <c r="O48" s="95"/>
    </row>
    <row r="49" spans="1:15">
      <c r="B49" s="86" t="s">
        <v>75</v>
      </c>
      <c r="C49" s="73">
        <v>33.299999999999997</v>
      </c>
      <c r="D49" s="73">
        <v>29.9</v>
      </c>
      <c r="E49" s="73">
        <v>33.9</v>
      </c>
      <c r="F49" s="48">
        <v>17.600000000000001</v>
      </c>
      <c r="G49" s="48">
        <v>43.7</v>
      </c>
      <c r="H49" s="48">
        <v>0</v>
      </c>
      <c r="I49" s="48">
        <v>54.5</v>
      </c>
      <c r="J49" s="48">
        <v>20.7</v>
      </c>
      <c r="K49" s="48">
        <v>42.2</v>
      </c>
      <c r="L49" s="95"/>
      <c r="M49" s="95"/>
      <c r="N49" s="95"/>
      <c r="O49" s="95"/>
    </row>
    <row r="50" spans="1:15">
      <c r="B50" s="66" t="s">
        <v>65</v>
      </c>
      <c r="C50" s="73">
        <v>0.8</v>
      </c>
      <c r="D50" s="73">
        <v>0.4</v>
      </c>
      <c r="E50" s="73">
        <v>1</v>
      </c>
      <c r="F50" s="48">
        <v>0.9</v>
      </c>
      <c r="G50" s="48">
        <v>0.7</v>
      </c>
      <c r="H50" s="48">
        <v>0.6</v>
      </c>
      <c r="I50" s="48">
        <v>0.3</v>
      </c>
      <c r="J50" s="48">
        <v>1</v>
      </c>
      <c r="K50" s="48">
        <v>1</v>
      </c>
      <c r="L50" s="48">
        <v>0</v>
      </c>
      <c r="M50" s="48">
        <v>0.6</v>
      </c>
      <c r="N50" s="48">
        <v>0</v>
      </c>
      <c r="O50" s="48">
        <v>1</v>
      </c>
    </row>
    <row r="51" spans="1:15">
      <c r="B51" s="85" t="s">
        <v>73</v>
      </c>
      <c r="C51" s="48">
        <v>0.1</v>
      </c>
      <c r="D51" s="48">
        <v>0</v>
      </c>
      <c r="E51" s="48">
        <v>0.3</v>
      </c>
      <c r="F51" s="48">
        <v>0.3</v>
      </c>
      <c r="G51" s="48">
        <v>0</v>
      </c>
      <c r="H51" s="48">
        <v>0</v>
      </c>
      <c r="I51" s="48">
        <v>0</v>
      </c>
      <c r="J51" s="48">
        <v>0.5</v>
      </c>
      <c r="K51" s="48">
        <v>0</v>
      </c>
      <c r="L51" s="95"/>
      <c r="M51" s="95"/>
      <c r="N51" s="95"/>
      <c r="O51" s="95"/>
    </row>
    <row r="52" spans="1:15" s="69" customFormat="1">
      <c r="A52" s="67"/>
      <c r="B52" s="86" t="s">
        <v>74</v>
      </c>
      <c r="C52" s="48">
        <v>0.3</v>
      </c>
      <c r="D52" s="48">
        <v>0</v>
      </c>
      <c r="E52" s="48">
        <v>0.5</v>
      </c>
      <c r="F52" s="48">
        <v>0.5</v>
      </c>
      <c r="G52" s="48">
        <v>0.1</v>
      </c>
      <c r="H52" s="48">
        <v>0</v>
      </c>
      <c r="I52" s="48">
        <v>0</v>
      </c>
      <c r="J52" s="48">
        <v>0.9</v>
      </c>
      <c r="K52" s="48">
        <v>0.3</v>
      </c>
      <c r="L52" s="98"/>
      <c r="M52" s="98"/>
      <c r="N52" s="98"/>
      <c r="O52" s="98"/>
    </row>
    <row r="53" spans="1:15" s="69" customFormat="1">
      <c r="A53" s="67"/>
      <c r="B53" s="86" t="s">
        <v>75</v>
      </c>
      <c r="C53" s="48">
        <v>2.1</v>
      </c>
      <c r="D53" s="48">
        <v>2.1</v>
      </c>
      <c r="E53" s="48">
        <v>2.1</v>
      </c>
      <c r="F53" s="48">
        <v>1.5</v>
      </c>
      <c r="G53" s="48">
        <v>2.5</v>
      </c>
      <c r="H53" s="48">
        <v>4.4000000000000004</v>
      </c>
      <c r="I53" s="48">
        <v>1.2</v>
      </c>
      <c r="J53" s="48">
        <v>0</v>
      </c>
      <c r="K53" s="48">
        <v>3.3</v>
      </c>
      <c r="L53" s="98"/>
      <c r="M53" s="98"/>
      <c r="N53" s="98"/>
      <c r="O53" s="98"/>
    </row>
    <row r="54" spans="1:15" s="69" customFormat="1">
      <c r="A54" s="67"/>
      <c r="B54" s="74" t="s">
        <v>81</v>
      </c>
      <c r="C54" s="48">
        <v>0.1</v>
      </c>
      <c r="D54" s="48">
        <v>0</v>
      </c>
      <c r="E54" s="48">
        <v>0.2</v>
      </c>
      <c r="F54" s="48">
        <v>0.1</v>
      </c>
      <c r="G54" s="48">
        <v>0.1</v>
      </c>
      <c r="H54" s="48">
        <v>0</v>
      </c>
      <c r="I54" s="48">
        <v>0.1</v>
      </c>
      <c r="J54" s="48">
        <v>0.2</v>
      </c>
      <c r="K54" s="48">
        <v>0.2</v>
      </c>
      <c r="L54" s="48">
        <v>0</v>
      </c>
      <c r="M54" s="48">
        <v>0</v>
      </c>
      <c r="N54" s="48">
        <v>0.2</v>
      </c>
      <c r="O54" s="48">
        <v>0</v>
      </c>
    </row>
    <row r="55" spans="1:15">
      <c r="B55" s="85" t="s">
        <v>73</v>
      </c>
      <c r="C55" s="48">
        <v>0</v>
      </c>
      <c r="D55" s="48">
        <v>0</v>
      </c>
      <c r="E55" s="48">
        <v>0</v>
      </c>
      <c r="F55" s="48">
        <v>0</v>
      </c>
      <c r="G55" s="48">
        <v>0.1</v>
      </c>
      <c r="H55" s="48">
        <v>0</v>
      </c>
      <c r="I55" s="48">
        <v>0.2</v>
      </c>
      <c r="J55" s="48">
        <v>0</v>
      </c>
      <c r="K55" s="48">
        <v>0</v>
      </c>
      <c r="L55" s="95"/>
      <c r="M55" s="95"/>
      <c r="N55" s="95"/>
      <c r="O55" s="95"/>
    </row>
    <row r="56" spans="1:15">
      <c r="B56" s="86" t="s">
        <v>74</v>
      </c>
      <c r="C56" s="48">
        <v>0.1</v>
      </c>
      <c r="D56" s="48">
        <v>0</v>
      </c>
      <c r="E56" s="48">
        <v>0.2</v>
      </c>
      <c r="F56" s="48">
        <v>0.1</v>
      </c>
      <c r="G56" s="48">
        <v>0.2</v>
      </c>
      <c r="H56" s="48">
        <v>0</v>
      </c>
      <c r="I56" s="48">
        <v>0.1</v>
      </c>
      <c r="J56" s="48">
        <v>0.1</v>
      </c>
      <c r="K56" s="48">
        <v>0.3</v>
      </c>
      <c r="L56" s="95"/>
      <c r="M56" s="95"/>
      <c r="N56" s="95"/>
      <c r="O56" s="95"/>
    </row>
    <row r="57" spans="1:15">
      <c r="B57" s="86" t="s">
        <v>75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95"/>
      <c r="M57" s="95"/>
      <c r="N57" s="95"/>
      <c r="O57" s="95"/>
    </row>
    <row r="58" spans="1:15">
      <c r="B58" s="74" t="s">
        <v>66</v>
      </c>
      <c r="C58" s="48">
        <v>0.1</v>
      </c>
      <c r="D58" s="48">
        <v>0.1</v>
      </c>
      <c r="E58" s="48">
        <v>0.1</v>
      </c>
      <c r="F58" s="48">
        <v>0.1</v>
      </c>
      <c r="G58" s="48">
        <v>0.2</v>
      </c>
      <c r="H58" s="48">
        <v>0</v>
      </c>
      <c r="I58" s="48">
        <v>0.1</v>
      </c>
      <c r="J58" s="48">
        <v>0.1</v>
      </c>
      <c r="K58" s="48">
        <v>0.2</v>
      </c>
      <c r="L58" s="48">
        <v>0</v>
      </c>
      <c r="M58" s="48">
        <v>0</v>
      </c>
      <c r="N58" s="48">
        <v>0.1</v>
      </c>
      <c r="O58" s="48">
        <v>0</v>
      </c>
    </row>
    <row r="59" spans="1:15">
      <c r="B59" s="85" t="s">
        <v>73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95"/>
      <c r="M59" s="95"/>
      <c r="N59" s="95"/>
      <c r="O59" s="95"/>
    </row>
    <row r="60" spans="1:15">
      <c r="B60" s="86" t="s">
        <v>74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95"/>
      <c r="M60" s="95"/>
      <c r="N60" s="95"/>
      <c r="O60" s="95"/>
    </row>
    <row r="61" spans="1:15">
      <c r="B61" s="86" t="s">
        <v>75</v>
      </c>
      <c r="C61" s="48">
        <v>0.2</v>
      </c>
      <c r="D61" s="48">
        <v>0.1</v>
      </c>
      <c r="E61" s="48">
        <v>0.3</v>
      </c>
      <c r="F61" s="48">
        <v>0.2</v>
      </c>
      <c r="G61" s="48">
        <v>0.4</v>
      </c>
      <c r="H61" s="48">
        <v>0.1</v>
      </c>
      <c r="I61" s="48">
        <v>0</v>
      </c>
      <c r="J61" s="48">
        <v>0.3</v>
      </c>
      <c r="K61" s="48">
        <v>0.7</v>
      </c>
      <c r="L61" s="95"/>
      <c r="M61" s="95"/>
      <c r="N61" s="95"/>
      <c r="O61" s="95"/>
    </row>
    <row r="62" spans="1:15">
      <c r="B62" s="74" t="s">
        <v>58</v>
      </c>
      <c r="C62" s="48">
        <v>50.9</v>
      </c>
      <c r="D62" s="48">
        <v>52.1</v>
      </c>
      <c r="E62" s="48">
        <v>50.3</v>
      </c>
      <c r="F62" s="48">
        <v>41.6</v>
      </c>
      <c r="G62" s="48">
        <v>55.5</v>
      </c>
      <c r="H62" s="48">
        <v>43.4</v>
      </c>
      <c r="I62" s="48">
        <v>55.8</v>
      </c>
      <c r="J62" s="48">
        <v>41</v>
      </c>
      <c r="K62" s="48">
        <v>55.3</v>
      </c>
      <c r="L62" s="48">
        <v>0</v>
      </c>
      <c r="M62" s="48">
        <v>43.4</v>
      </c>
      <c r="N62" s="48">
        <v>0</v>
      </c>
      <c r="O62" s="48">
        <v>41</v>
      </c>
    </row>
    <row r="63" spans="1:15">
      <c r="B63" s="85" t="s">
        <v>73</v>
      </c>
      <c r="C63" s="48">
        <v>23.099999999999994</v>
      </c>
      <c r="D63" s="48">
        <v>19.900000000000006</v>
      </c>
      <c r="E63" s="48">
        <v>27.099999999999994</v>
      </c>
      <c r="F63" s="48">
        <v>5</v>
      </c>
      <c r="G63" s="48">
        <v>32.200000000000003</v>
      </c>
      <c r="H63" s="48">
        <v>4</v>
      </c>
      <c r="I63" s="48">
        <v>27</v>
      </c>
      <c r="J63" s="48">
        <v>6.0999999999999943</v>
      </c>
      <c r="K63" s="48">
        <v>39.5</v>
      </c>
      <c r="L63" s="95"/>
      <c r="M63" s="95"/>
      <c r="N63" s="95"/>
      <c r="O63" s="95"/>
    </row>
    <row r="64" spans="1:15">
      <c r="B64" s="86" t="s">
        <v>74</v>
      </c>
      <c r="C64" s="48">
        <v>3</v>
      </c>
      <c r="D64" s="48">
        <v>3</v>
      </c>
      <c r="E64" s="48">
        <v>3.0999999999999943</v>
      </c>
      <c r="F64" s="48">
        <v>0.40000000000000568</v>
      </c>
      <c r="G64" s="48">
        <v>5.9000000000000057</v>
      </c>
      <c r="H64" s="48">
        <v>0.29999999999999716</v>
      </c>
      <c r="I64" s="48">
        <v>5.7000000000000028</v>
      </c>
      <c r="J64" s="48">
        <v>0.5</v>
      </c>
      <c r="K64" s="48">
        <v>6.0999999999999943</v>
      </c>
      <c r="L64" s="95"/>
      <c r="M64" s="95"/>
      <c r="N64" s="95"/>
      <c r="O64" s="95"/>
    </row>
    <row r="65" spans="1:15">
      <c r="B65" s="86" t="s">
        <v>75</v>
      </c>
    </row>
    <row r="66" spans="1:15">
      <c r="B66" s="12"/>
    </row>
    <row r="67" spans="1:15" ht="18.75">
      <c r="A67" s="51">
        <v>4</v>
      </c>
      <c r="B67" s="64" t="s">
        <v>80</v>
      </c>
    </row>
    <row r="68" spans="1:15" ht="25.5">
      <c r="A68" s="13"/>
      <c r="B68" s="74" t="s">
        <v>83</v>
      </c>
      <c r="C68" s="48">
        <v>3.2</v>
      </c>
      <c r="D68" s="48">
        <v>1.9</v>
      </c>
      <c r="E68" s="48">
        <v>4.5</v>
      </c>
      <c r="F68" s="48">
        <v>1.1000000000000001</v>
      </c>
      <c r="G68" s="48">
        <v>9.1999999999999993</v>
      </c>
      <c r="H68" s="48">
        <v>0.6</v>
      </c>
      <c r="I68" s="48">
        <v>6</v>
      </c>
      <c r="J68" s="48">
        <v>1.7</v>
      </c>
      <c r="K68" s="48">
        <v>12.2</v>
      </c>
      <c r="L68" s="48">
        <v>0</v>
      </c>
      <c r="M68" s="48">
        <v>6.4</v>
      </c>
      <c r="N68" s="48">
        <v>0</v>
      </c>
      <c r="O68" s="48">
        <v>11.1</v>
      </c>
    </row>
    <row r="69" spans="1:15">
      <c r="A69" s="13"/>
      <c r="B69" s="74" t="s">
        <v>56</v>
      </c>
      <c r="C69" s="48">
        <v>32.1</v>
      </c>
      <c r="D69" s="48">
        <v>33.1</v>
      </c>
      <c r="E69" s="48">
        <v>31.6</v>
      </c>
      <c r="F69" s="48">
        <v>26.4</v>
      </c>
      <c r="G69" s="48">
        <v>26.4</v>
      </c>
      <c r="H69" s="48">
        <v>30</v>
      </c>
      <c r="I69" s="48">
        <v>34.299999999999997</v>
      </c>
      <c r="J69" s="48">
        <v>25.2</v>
      </c>
      <c r="K69" s="48">
        <v>35.1</v>
      </c>
      <c r="L69" s="48">
        <v>0</v>
      </c>
      <c r="M69" s="48">
        <v>30</v>
      </c>
      <c r="N69" s="48">
        <v>0</v>
      </c>
      <c r="O69" s="48">
        <v>25.2</v>
      </c>
    </row>
    <row r="70" spans="1:15">
      <c r="A70" s="13"/>
      <c r="B70" s="74" t="s">
        <v>67</v>
      </c>
      <c r="C70" s="48">
        <v>0.2</v>
      </c>
      <c r="D70" s="48">
        <v>0.2</v>
      </c>
      <c r="E70" s="48">
        <v>0.3</v>
      </c>
      <c r="F70" s="48">
        <v>0.2</v>
      </c>
      <c r="G70" s="48">
        <v>0.2</v>
      </c>
      <c r="H70" s="48">
        <v>0.2</v>
      </c>
      <c r="I70" s="48">
        <v>0.2</v>
      </c>
      <c r="J70" s="48">
        <v>0.2</v>
      </c>
      <c r="K70" s="48">
        <v>0.3</v>
      </c>
      <c r="L70" s="48">
        <v>0</v>
      </c>
      <c r="M70" s="48">
        <v>0.2</v>
      </c>
      <c r="N70" s="48">
        <v>0</v>
      </c>
      <c r="O70" s="48">
        <v>0.2</v>
      </c>
    </row>
    <row r="71" spans="1:15" ht="25.5">
      <c r="A71" s="13"/>
      <c r="B71" s="74" t="s">
        <v>60</v>
      </c>
      <c r="C71" s="48">
        <v>2.1</v>
      </c>
      <c r="D71" s="48">
        <v>1.2</v>
      </c>
      <c r="E71" s="48">
        <v>3.1</v>
      </c>
      <c r="F71" s="48">
        <v>1</v>
      </c>
      <c r="G71" s="48">
        <v>5.4</v>
      </c>
      <c r="H71" s="48">
        <v>0.5</v>
      </c>
      <c r="I71" s="48">
        <v>3.3</v>
      </c>
      <c r="J71" s="48">
        <v>1.6</v>
      </c>
      <c r="K71" s="48">
        <v>7.4</v>
      </c>
      <c r="L71" s="48">
        <v>0</v>
      </c>
      <c r="M71" s="48">
        <v>5.6</v>
      </c>
      <c r="N71" s="48">
        <v>0</v>
      </c>
      <c r="O71" s="48">
        <v>10.1</v>
      </c>
    </row>
    <row r="72" spans="1:15">
      <c r="A72" s="13"/>
      <c r="B72" s="74" t="s">
        <v>56</v>
      </c>
      <c r="C72" s="48">
        <v>15.2</v>
      </c>
      <c r="D72" s="48">
        <v>14.4</v>
      </c>
      <c r="E72" s="48">
        <v>15.5</v>
      </c>
      <c r="F72" s="48">
        <v>15.4</v>
      </c>
      <c r="G72" s="48">
        <v>15.4</v>
      </c>
      <c r="H72" s="48">
        <v>16.7</v>
      </c>
      <c r="I72" s="48">
        <v>13.6</v>
      </c>
      <c r="J72" s="48">
        <v>15</v>
      </c>
      <c r="K72" s="48">
        <v>15.7</v>
      </c>
      <c r="L72" s="48">
        <v>0</v>
      </c>
      <c r="M72" s="48">
        <v>16.7</v>
      </c>
      <c r="N72" s="48">
        <v>0</v>
      </c>
      <c r="O72" s="48">
        <v>15</v>
      </c>
    </row>
    <row r="73" spans="1:15">
      <c r="A73" s="13"/>
      <c r="B73" s="74" t="s">
        <v>67</v>
      </c>
      <c r="C73" s="48">
        <v>4.8</v>
      </c>
      <c r="D73" s="48">
        <v>3.2</v>
      </c>
      <c r="E73" s="48">
        <v>6</v>
      </c>
      <c r="F73" s="48">
        <v>6</v>
      </c>
      <c r="G73" s="48">
        <v>4.0999999999999996</v>
      </c>
      <c r="H73" s="48">
        <v>4.4000000000000004</v>
      </c>
      <c r="I73" s="48">
        <v>2.6</v>
      </c>
      <c r="J73" s="48">
        <v>7</v>
      </c>
      <c r="K73" s="48">
        <v>5.4</v>
      </c>
      <c r="L73" s="48">
        <v>0</v>
      </c>
      <c r="M73" s="48">
        <v>4.4000000000000004</v>
      </c>
      <c r="N73" s="48">
        <v>0</v>
      </c>
      <c r="O73" s="48">
        <v>7</v>
      </c>
    </row>
    <row r="74" spans="1:15" ht="25.5">
      <c r="A74" s="13"/>
      <c r="B74" s="74" t="s">
        <v>61</v>
      </c>
      <c r="C74" s="48">
        <v>4.8</v>
      </c>
      <c r="D74" s="48">
        <v>2.8</v>
      </c>
      <c r="E74" s="48">
        <v>6.9</v>
      </c>
      <c r="F74" s="48">
        <v>2.2000000000000002</v>
      </c>
      <c r="G74" s="48">
        <v>12.7</v>
      </c>
      <c r="H74" s="48">
        <v>1.1000000000000001</v>
      </c>
      <c r="I74" s="48">
        <v>8.1</v>
      </c>
      <c r="J74" s="48">
        <v>3.2</v>
      </c>
      <c r="K74" s="48">
        <v>17</v>
      </c>
      <c r="L74" s="48">
        <v>0.2</v>
      </c>
      <c r="M74" s="48">
        <v>10.199999999999999</v>
      </c>
      <c r="N74" s="48">
        <v>0.6</v>
      </c>
      <c r="O74" s="48">
        <v>17.600000000000001</v>
      </c>
    </row>
    <row r="75" spans="1:15">
      <c r="A75" s="13"/>
      <c r="B75" s="74" t="s">
        <v>56</v>
      </c>
      <c r="C75" s="48">
        <v>20.3</v>
      </c>
      <c r="D75" s="48">
        <v>15.9</v>
      </c>
      <c r="E75" s="48">
        <v>22.2</v>
      </c>
      <c r="F75" s="48">
        <v>23</v>
      </c>
      <c r="G75" s="48">
        <v>23</v>
      </c>
      <c r="H75" s="48">
        <v>19.8</v>
      </c>
      <c r="I75" s="48">
        <v>14.5</v>
      </c>
      <c r="J75" s="48">
        <v>24</v>
      </c>
      <c r="K75" s="48">
        <v>21.2</v>
      </c>
      <c r="L75" s="48">
        <v>0</v>
      </c>
      <c r="M75" s="48">
        <v>19.8</v>
      </c>
      <c r="N75" s="48">
        <v>0</v>
      </c>
      <c r="O75" s="48">
        <v>24</v>
      </c>
    </row>
    <row r="76" spans="1:15">
      <c r="A76" s="13"/>
      <c r="B76" s="74" t="s">
        <v>67</v>
      </c>
      <c r="C76" s="48">
        <v>18.899999999999999</v>
      </c>
      <c r="D76" s="48">
        <v>14.9</v>
      </c>
      <c r="E76" s="48">
        <v>21.9</v>
      </c>
      <c r="F76" s="48">
        <v>13.3</v>
      </c>
      <c r="G76" s="48">
        <v>21.7</v>
      </c>
      <c r="H76" s="48">
        <v>12.3</v>
      </c>
      <c r="I76" s="48">
        <v>16.100000000000001</v>
      </c>
      <c r="J76" s="48">
        <v>13.9</v>
      </c>
      <c r="K76" s="48">
        <v>26.7</v>
      </c>
      <c r="L76" s="48">
        <v>0</v>
      </c>
      <c r="M76" s="48">
        <v>12.3</v>
      </c>
      <c r="N76" s="48">
        <v>0</v>
      </c>
      <c r="O76" s="48">
        <v>13.9</v>
      </c>
    </row>
    <row r="77" spans="1:15" ht="25.5">
      <c r="A77" s="13"/>
      <c r="B77" s="74" t="s">
        <v>62</v>
      </c>
      <c r="C77" s="48">
        <v>89.9</v>
      </c>
      <c r="D77" s="48">
        <v>94.1</v>
      </c>
      <c r="E77" s="48">
        <v>85.5</v>
      </c>
      <c r="F77" s="48">
        <v>95.7</v>
      </c>
      <c r="G77" s="48">
        <v>72.7</v>
      </c>
      <c r="H77" s="48">
        <v>97.7</v>
      </c>
      <c r="I77" s="48">
        <v>82.5</v>
      </c>
      <c r="J77" s="48">
        <v>93.5</v>
      </c>
      <c r="K77" s="48">
        <v>63.4</v>
      </c>
      <c r="L77" s="48">
        <v>99.8</v>
      </c>
      <c r="M77" s="48">
        <v>78.8</v>
      </c>
      <c r="N77" s="48">
        <v>99.4</v>
      </c>
      <c r="O77" s="48">
        <v>61.2</v>
      </c>
    </row>
    <row r="78" spans="1:15">
      <c r="A78" s="13"/>
      <c r="B78" s="74" t="s">
        <v>56</v>
      </c>
      <c r="C78" s="48">
        <v>32.4</v>
      </c>
      <c r="D78" s="48">
        <v>36.6</v>
      </c>
      <c r="E78" s="48">
        <v>30.7</v>
      </c>
      <c r="F78" s="48">
        <v>35.200000000000003</v>
      </c>
      <c r="G78" s="48">
        <v>35.200000000000003</v>
      </c>
      <c r="H78" s="48">
        <v>33.4</v>
      </c>
      <c r="I78" s="48">
        <v>37.700000000000003</v>
      </c>
      <c r="J78" s="48">
        <v>35.799999999999997</v>
      </c>
      <c r="K78" s="48">
        <v>27.9</v>
      </c>
      <c r="L78" s="48">
        <v>0</v>
      </c>
      <c r="M78" s="48">
        <v>33.4</v>
      </c>
      <c r="N78" s="48">
        <v>0</v>
      </c>
      <c r="O78" s="48">
        <v>35.799999999999997</v>
      </c>
    </row>
    <row r="79" spans="1:15">
      <c r="A79" s="13"/>
      <c r="B79" s="74" t="s">
        <v>67</v>
      </c>
      <c r="C79" s="48">
        <v>76.099999999999994</v>
      </c>
      <c r="D79" s="48">
        <v>81.7</v>
      </c>
      <c r="E79" s="48">
        <v>71.8</v>
      </c>
      <c r="F79" s="48">
        <v>80.5</v>
      </c>
      <c r="G79" s="48">
        <v>73.900000000000006</v>
      </c>
      <c r="H79" s="48">
        <v>83.1</v>
      </c>
      <c r="I79" s="48">
        <v>81.099999999999994</v>
      </c>
      <c r="J79" s="48">
        <v>78.8</v>
      </c>
      <c r="K79" s="48">
        <v>67.599999999999994</v>
      </c>
      <c r="L79" s="48">
        <v>0</v>
      </c>
      <c r="M79" s="48">
        <v>83.1</v>
      </c>
      <c r="N79" s="48">
        <v>0</v>
      </c>
      <c r="O79" s="48">
        <v>78.8</v>
      </c>
    </row>
    <row r="80" spans="1:15">
      <c r="A80" s="13"/>
      <c r="B80" s="74" t="s">
        <v>63</v>
      </c>
      <c r="C80" s="48">
        <v>6.8</v>
      </c>
      <c r="D80" s="48">
        <v>3.8</v>
      </c>
      <c r="E80" s="48">
        <v>9.8000000000000007</v>
      </c>
      <c r="F80" s="48">
        <v>3</v>
      </c>
      <c r="G80" s="48">
        <v>18</v>
      </c>
      <c r="H80" s="48">
        <v>1.5</v>
      </c>
      <c r="I80" s="48">
        <v>11.3</v>
      </c>
      <c r="J80" s="48">
        <v>4.5999999999999996</v>
      </c>
      <c r="K80" s="48">
        <v>24.3</v>
      </c>
      <c r="L80" s="48">
        <v>0</v>
      </c>
      <c r="M80" s="48">
        <v>15.7</v>
      </c>
      <c r="N80" s="48">
        <v>0</v>
      </c>
      <c r="O80" s="48">
        <v>29.9</v>
      </c>
    </row>
    <row r="81" spans="1:15">
      <c r="A81" s="13"/>
      <c r="B81" s="74" t="s">
        <v>56</v>
      </c>
      <c r="C81" s="48">
        <v>60.8</v>
      </c>
      <c r="D81" s="48">
        <v>57.8</v>
      </c>
      <c r="E81" s="48">
        <v>62</v>
      </c>
      <c r="F81" s="48">
        <v>59.6</v>
      </c>
      <c r="G81" s="48">
        <v>61.3</v>
      </c>
      <c r="H81" s="48">
        <v>61.6</v>
      </c>
      <c r="I81" s="48">
        <v>56.4</v>
      </c>
      <c r="J81" s="48">
        <v>58.9</v>
      </c>
      <c r="K81" s="48">
        <v>63.7</v>
      </c>
      <c r="L81" s="48">
        <v>0</v>
      </c>
      <c r="M81" s="48">
        <v>61.6</v>
      </c>
      <c r="N81" s="48">
        <v>0</v>
      </c>
      <c r="O81" s="48">
        <v>58.9</v>
      </c>
    </row>
    <row r="82" spans="1:15">
      <c r="A82" s="13"/>
      <c r="B82" s="74" t="s">
        <v>67</v>
      </c>
      <c r="C82" s="48">
        <v>5.8</v>
      </c>
      <c r="D82" s="48">
        <v>4.3</v>
      </c>
      <c r="E82" s="48">
        <v>7</v>
      </c>
      <c r="F82" s="48">
        <v>7.1</v>
      </c>
      <c r="G82" s="48">
        <v>5.2</v>
      </c>
      <c r="H82" s="48">
        <v>0</v>
      </c>
      <c r="I82" s="48">
        <v>3.8</v>
      </c>
      <c r="J82" s="48">
        <v>0</v>
      </c>
      <c r="K82" s="48">
        <v>6.4</v>
      </c>
      <c r="L82" s="48">
        <v>0</v>
      </c>
      <c r="M82" s="48">
        <v>5.5</v>
      </c>
      <c r="N82" s="48">
        <v>0</v>
      </c>
      <c r="O82" s="48">
        <v>8.1</v>
      </c>
    </row>
    <row r="83" spans="1:15">
      <c r="A83" s="13"/>
      <c r="B83" s="74" t="s">
        <v>64</v>
      </c>
      <c r="C83" s="48">
        <v>93.2</v>
      </c>
      <c r="D83" s="48">
        <v>96.2</v>
      </c>
      <c r="E83" s="48">
        <f>100-E80</f>
        <v>90.2</v>
      </c>
      <c r="F83" s="48">
        <f>100-F80</f>
        <v>97</v>
      </c>
      <c r="G83" s="48">
        <f>100-G80</f>
        <v>82</v>
      </c>
      <c r="H83" s="48">
        <f t="shared" ref="H83:O85" si="0">100-H80</f>
        <v>98.5</v>
      </c>
      <c r="I83" s="48">
        <f>100-I80</f>
        <v>88.7</v>
      </c>
      <c r="J83" s="48">
        <f>100-J80</f>
        <v>95.4</v>
      </c>
      <c r="K83" s="48">
        <f t="shared" si="0"/>
        <v>75.7</v>
      </c>
      <c r="L83" s="48">
        <f>100-L80</f>
        <v>100</v>
      </c>
      <c r="M83" s="48">
        <f t="shared" si="0"/>
        <v>84.3</v>
      </c>
      <c r="N83" s="48">
        <f t="shared" si="0"/>
        <v>100</v>
      </c>
      <c r="O83" s="48">
        <f t="shared" si="0"/>
        <v>70.099999999999994</v>
      </c>
    </row>
    <row r="84" spans="1:15">
      <c r="A84" s="13"/>
      <c r="B84" s="74" t="s">
        <v>56</v>
      </c>
      <c r="C84" s="48">
        <v>39.200000000000003</v>
      </c>
      <c r="D84" s="48">
        <v>42.2</v>
      </c>
      <c r="E84" s="48">
        <f>100-E81</f>
        <v>38</v>
      </c>
      <c r="F84" s="48">
        <f t="shared" ref="F84:M85" si="1">100-F81</f>
        <v>40.4</v>
      </c>
      <c r="G84" s="48">
        <f>100-G81</f>
        <v>38.700000000000003</v>
      </c>
      <c r="H84" s="48">
        <f t="shared" si="1"/>
        <v>38.4</v>
      </c>
      <c r="I84" s="48">
        <f>100-I81</f>
        <v>43.6</v>
      </c>
      <c r="J84" s="48">
        <f>100-J81</f>
        <v>41.1</v>
      </c>
      <c r="K84" s="48">
        <f t="shared" si="1"/>
        <v>36.299999999999997</v>
      </c>
      <c r="L84" s="48">
        <f>100-L81</f>
        <v>100</v>
      </c>
      <c r="M84" s="48">
        <f t="shared" si="1"/>
        <v>38.4</v>
      </c>
      <c r="N84" s="48">
        <f t="shared" si="0"/>
        <v>100</v>
      </c>
      <c r="O84" s="48">
        <f t="shared" si="0"/>
        <v>41.1</v>
      </c>
    </row>
    <row r="85" spans="1:15">
      <c r="A85" s="13"/>
      <c r="B85" s="74" t="s">
        <v>67</v>
      </c>
      <c r="C85" s="48">
        <v>94.2</v>
      </c>
      <c r="D85" s="48">
        <v>95.7</v>
      </c>
      <c r="E85" s="48">
        <f>100-E82</f>
        <v>93</v>
      </c>
      <c r="F85" s="48">
        <f t="shared" si="1"/>
        <v>92.9</v>
      </c>
      <c r="G85" s="48">
        <f>100-G82</f>
        <v>94.8</v>
      </c>
      <c r="H85" s="48">
        <f t="shared" si="1"/>
        <v>100</v>
      </c>
      <c r="I85" s="48">
        <f>100-I82</f>
        <v>96.2</v>
      </c>
      <c r="J85" s="48">
        <f>100-J82</f>
        <v>100</v>
      </c>
      <c r="K85" s="48">
        <f t="shared" si="1"/>
        <v>93.6</v>
      </c>
      <c r="L85" s="48">
        <f>100-L82</f>
        <v>100</v>
      </c>
      <c r="M85" s="48">
        <f t="shared" si="1"/>
        <v>94.5</v>
      </c>
      <c r="N85" s="48">
        <f t="shared" si="0"/>
        <v>100</v>
      </c>
      <c r="O85" s="48">
        <f t="shared" si="0"/>
        <v>91.9</v>
      </c>
    </row>
    <row r="86" spans="1:15" ht="18.75">
      <c r="A86" s="89"/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1:15" s="62" customFormat="1" ht="25.5">
      <c r="A87" s="83"/>
      <c r="B87" s="60" t="s">
        <v>82</v>
      </c>
      <c r="C87" s="61">
        <v>0.5</v>
      </c>
      <c r="D87" s="61">
        <v>0.4</v>
      </c>
      <c r="E87" s="61">
        <v>0.7</v>
      </c>
      <c r="F87" s="61">
        <v>0.2</v>
      </c>
      <c r="G87" s="61">
        <v>1.5</v>
      </c>
      <c r="H87" s="61">
        <v>0.1</v>
      </c>
      <c r="I87" s="61">
        <v>1.2</v>
      </c>
      <c r="J87" s="61">
        <v>0.4</v>
      </c>
      <c r="K87" s="61">
        <v>1.9</v>
      </c>
      <c r="L87" s="99"/>
      <c r="M87" s="99"/>
      <c r="N87" s="99"/>
      <c r="O87" s="99"/>
    </row>
    <row r="88" spans="1:15">
      <c r="A88" s="13"/>
      <c r="B88" s="74" t="s">
        <v>56</v>
      </c>
      <c r="C88" s="48">
        <v>6.4</v>
      </c>
      <c r="D88" s="48">
        <v>5.6</v>
      </c>
      <c r="E88" s="48">
        <v>7</v>
      </c>
      <c r="F88" s="48">
        <v>6.2</v>
      </c>
      <c r="G88" s="48">
        <v>6.5</v>
      </c>
      <c r="H88" s="48">
        <v>4.8</v>
      </c>
      <c r="I88" s="48">
        <v>5.8</v>
      </c>
      <c r="J88" s="48">
        <v>6.7</v>
      </c>
      <c r="K88" s="48">
        <v>7.2</v>
      </c>
      <c r="L88" s="95"/>
      <c r="M88" s="95"/>
      <c r="N88" s="95"/>
      <c r="O88" s="95"/>
    </row>
    <row r="89" spans="1:15">
      <c r="A89" s="13"/>
      <c r="B89" s="74" t="s">
        <v>67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95"/>
      <c r="M89" s="95"/>
      <c r="N89" s="95"/>
      <c r="O89" s="95"/>
    </row>
    <row r="90" spans="1:15" ht="25.5">
      <c r="A90" s="13"/>
      <c r="B90" s="74" t="s">
        <v>60</v>
      </c>
      <c r="C90" s="48">
        <v>1</v>
      </c>
      <c r="D90" s="48">
        <v>0.8</v>
      </c>
      <c r="E90" s="48">
        <v>1.2</v>
      </c>
      <c r="F90" s="48">
        <v>0.5</v>
      </c>
      <c r="G90" s="48">
        <v>2.6</v>
      </c>
      <c r="H90" s="48">
        <v>0.4</v>
      </c>
      <c r="I90" s="48">
        <v>2</v>
      </c>
      <c r="J90" s="48">
        <v>0.6</v>
      </c>
      <c r="K90" s="48">
        <v>3.3</v>
      </c>
      <c r="L90" s="95"/>
      <c r="M90" s="95"/>
      <c r="N90" s="95"/>
      <c r="O90" s="95"/>
    </row>
    <row r="91" spans="1:15">
      <c r="A91" s="13"/>
      <c r="B91" s="74" t="s">
        <v>56</v>
      </c>
      <c r="C91" s="48">
        <v>8.1999999999999993</v>
      </c>
      <c r="D91" s="48">
        <v>8.1999999999999993</v>
      </c>
      <c r="E91" s="48">
        <v>8.1</v>
      </c>
      <c r="F91" s="48">
        <v>7.8</v>
      </c>
      <c r="G91" s="48">
        <v>8.3000000000000007</v>
      </c>
      <c r="H91" s="48">
        <v>12.7</v>
      </c>
      <c r="I91" s="48">
        <v>6.9</v>
      </c>
      <c r="J91" s="48">
        <v>6</v>
      </c>
      <c r="K91" s="48">
        <v>9.8000000000000007</v>
      </c>
      <c r="L91" s="95"/>
      <c r="M91" s="95"/>
      <c r="N91" s="95"/>
      <c r="O91" s="95"/>
    </row>
    <row r="92" spans="1:15">
      <c r="A92" s="13"/>
      <c r="B92" s="74" t="s">
        <v>67</v>
      </c>
      <c r="C92" s="48">
        <v>3.5</v>
      </c>
      <c r="D92" s="48">
        <v>3.1</v>
      </c>
      <c r="E92" s="48">
        <v>3.8</v>
      </c>
      <c r="F92" s="48">
        <v>5.3</v>
      </c>
      <c r="G92" s="48">
        <v>2.1</v>
      </c>
      <c r="H92" s="48">
        <v>5.2</v>
      </c>
      <c r="I92" s="48">
        <v>1.8</v>
      </c>
      <c r="J92" s="48">
        <v>5.4</v>
      </c>
      <c r="K92" s="48">
        <v>2.2999999999999998</v>
      </c>
      <c r="L92" s="95"/>
      <c r="M92" s="95"/>
      <c r="N92" s="95"/>
      <c r="O92" s="95"/>
    </row>
    <row r="93" spans="1:15" s="62" customFormat="1" ht="25.5">
      <c r="A93" s="83"/>
      <c r="B93" s="60" t="s">
        <v>61</v>
      </c>
      <c r="C93" s="61">
        <v>3.1</v>
      </c>
      <c r="D93" s="61">
        <v>2.2000000000000002</v>
      </c>
      <c r="E93" s="61">
        <v>4.0999999999999996</v>
      </c>
      <c r="F93" s="61">
        <v>1.5</v>
      </c>
      <c r="G93" s="61">
        <v>8.6999999999999993</v>
      </c>
      <c r="H93" s="61">
        <v>0.9</v>
      </c>
      <c r="I93" s="61">
        <v>6.3</v>
      </c>
      <c r="J93" s="61">
        <v>2.1</v>
      </c>
      <c r="K93" s="61">
        <v>11.6</v>
      </c>
      <c r="L93" s="99"/>
      <c r="M93" s="99"/>
      <c r="N93" s="99"/>
      <c r="O93" s="99"/>
    </row>
    <row r="94" spans="1:15">
      <c r="A94" s="13"/>
      <c r="B94" s="74" t="s">
        <v>56</v>
      </c>
      <c r="C94" s="48">
        <v>20.7</v>
      </c>
      <c r="D94" s="48">
        <v>15.7</v>
      </c>
      <c r="E94" s="48">
        <v>24.3</v>
      </c>
      <c r="F94" s="48">
        <v>23.5</v>
      </c>
      <c r="G94" s="48">
        <v>19.2</v>
      </c>
      <c r="H94" s="48">
        <v>20.100000000000001</v>
      </c>
      <c r="I94" s="48">
        <v>14.4</v>
      </c>
      <c r="J94" s="48">
        <v>24.8</v>
      </c>
      <c r="K94" s="48">
        <v>24</v>
      </c>
      <c r="L94" s="95"/>
      <c r="M94" s="95"/>
      <c r="N94" s="95"/>
      <c r="O94" s="95"/>
    </row>
    <row r="95" spans="1:15">
      <c r="A95" s="13"/>
      <c r="B95" s="74" t="s">
        <v>67</v>
      </c>
      <c r="C95" s="48">
        <v>13.7</v>
      </c>
      <c r="D95" s="48">
        <v>12.2</v>
      </c>
      <c r="E95" s="48">
        <v>15.1</v>
      </c>
      <c r="F95" s="48">
        <v>10.199999999999999</v>
      </c>
      <c r="G95" s="48">
        <v>16.399999999999999</v>
      </c>
      <c r="H95" s="48">
        <v>10.8</v>
      </c>
      <c r="I95" s="48">
        <v>13.1</v>
      </c>
      <c r="J95" s="48">
        <v>9.6999999999999993</v>
      </c>
      <c r="K95" s="48">
        <v>19.899999999999999</v>
      </c>
      <c r="L95" s="95"/>
      <c r="M95" s="95"/>
      <c r="N95" s="95"/>
      <c r="O95" s="95"/>
    </row>
    <row r="96" spans="1:15" ht="25.5">
      <c r="A96" s="13"/>
      <c r="B96" s="74" t="s">
        <v>62</v>
      </c>
      <c r="C96" s="48">
        <v>95.4</v>
      </c>
      <c r="D96" s="48">
        <v>96.7</v>
      </c>
      <c r="E96" s="48">
        <v>94</v>
      </c>
      <c r="F96" s="48">
        <v>97.7</v>
      </c>
      <c r="G96" s="48">
        <v>87.2</v>
      </c>
      <c r="H96" s="48">
        <v>98.6</v>
      </c>
      <c r="I96" s="48">
        <v>90.5</v>
      </c>
      <c r="J96" s="48">
        <v>96.9</v>
      </c>
      <c r="K96" s="48">
        <v>83.1</v>
      </c>
      <c r="L96" s="95"/>
      <c r="M96" s="95"/>
      <c r="N96" s="95"/>
      <c r="O96" s="95"/>
    </row>
    <row r="97" spans="1:15">
      <c r="A97" s="13"/>
      <c r="B97" s="74" t="s">
        <v>56</v>
      </c>
      <c r="C97" s="48">
        <v>64.7</v>
      </c>
      <c r="D97" s="48">
        <v>70.5</v>
      </c>
      <c r="E97" s="48">
        <v>60.5</v>
      </c>
      <c r="F97" s="48">
        <v>62.4</v>
      </c>
      <c r="G97" s="48">
        <v>65.900000000000006</v>
      </c>
      <c r="H97" s="48">
        <v>62.3</v>
      </c>
      <c r="I97" s="48">
        <v>72.900000000000006</v>
      </c>
      <c r="J97" s="48">
        <v>62.5</v>
      </c>
      <c r="K97" s="48">
        <v>59.1</v>
      </c>
      <c r="L97" s="95"/>
      <c r="M97" s="95"/>
      <c r="N97" s="95"/>
      <c r="O97" s="95"/>
    </row>
    <row r="98" spans="1:15">
      <c r="A98" s="13"/>
      <c r="B98" s="74" t="s">
        <v>67</v>
      </c>
      <c r="C98" s="48">
        <v>82.8</v>
      </c>
      <c r="D98" s="48">
        <v>84.7</v>
      </c>
      <c r="E98" s="48">
        <v>81.099999999999994</v>
      </c>
      <c r="F98" s="48">
        <v>84.5</v>
      </c>
      <c r="G98" s="48">
        <v>81.5</v>
      </c>
      <c r="H98" s="48">
        <v>84</v>
      </c>
      <c r="I98" s="48">
        <v>85.1</v>
      </c>
      <c r="J98" s="48">
        <v>84.9</v>
      </c>
      <c r="K98" s="48">
        <v>77.8</v>
      </c>
      <c r="L98" s="95"/>
      <c r="M98" s="95"/>
      <c r="N98" s="95"/>
      <c r="O98" s="95"/>
    </row>
    <row r="99" spans="1:15" s="62" customFormat="1">
      <c r="A99" s="83"/>
      <c r="B99" s="60" t="s">
        <v>63</v>
      </c>
      <c r="C99" s="61">
        <f>100-C102</f>
        <v>2.7999999999999972</v>
      </c>
      <c r="D99" s="61">
        <f t="shared" ref="D99:O99" si="2">100-D102</f>
        <v>1.9000000000000057</v>
      </c>
      <c r="E99" s="61">
        <f t="shared" si="2"/>
        <v>3.7999999999999972</v>
      </c>
      <c r="F99" s="61">
        <f t="shared" si="2"/>
        <v>1.4000000000000057</v>
      </c>
      <c r="G99" s="61">
        <f t="shared" si="2"/>
        <v>7.5</v>
      </c>
      <c r="H99" s="61">
        <f t="shared" si="2"/>
        <v>0.79999999999999716</v>
      </c>
      <c r="I99" s="61">
        <f t="shared" si="2"/>
        <v>4.5</v>
      </c>
      <c r="J99" s="61">
        <f t="shared" si="2"/>
        <v>2.0999999999999943</v>
      </c>
      <c r="K99" s="61">
        <f t="shared" si="2"/>
        <v>9.9000000000000057</v>
      </c>
      <c r="L99" s="99"/>
      <c r="M99" s="99"/>
      <c r="N99" s="99"/>
      <c r="O99" s="99"/>
    </row>
    <row r="100" spans="1:15" s="58" customFormat="1">
      <c r="A100" s="93"/>
      <c r="B100" s="94" t="s">
        <v>56</v>
      </c>
      <c r="C100" s="57">
        <f t="shared" ref="C100:O101" si="3">100-C103</f>
        <v>28.400000000000006</v>
      </c>
      <c r="D100" s="57">
        <f t="shared" si="3"/>
        <v>22.299999999999997</v>
      </c>
      <c r="E100" s="57">
        <f t="shared" si="3"/>
        <v>32.799999999999997</v>
      </c>
      <c r="F100" s="57">
        <f t="shared" si="3"/>
        <v>30.200000000000003</v>
      </c>
      <c r="G100" s="57">
        <f t="shared" si="3"/>
        <v>27.5</v>
      </c>
      <c r="H100" s="57">
        <f t="shared" si="3"/>
        <v>27.099999999999994</v>
      </c>
      <c r="I100" s="57">
        <f t="shared" si="3"/>
        <v>21</v>
      </c>
      <c r="J100" s="57">
        <f t="shared" si="3"/>
        <v>31.400000000000006</v>
      </c>
      <c r="K100" s="57">
        <f t="shared" si="3"/>
        <v>33.900000000000006</v>
      </c>
      <c r="L100" s="96"/>
      <c r="M100" s="96"/>
      <c r="N100" s="96"/>
      <c r="O100" s="96"/>
    </row>
    <row r="101" spans="1:15" s="58" customFormat="1">
      <c r="A101" s="93"/>
      <c r="B101" s="94" t="s">
        <v>67</v>
      </c>
      <c r="C101" s="57">
        <f t="shared" si="3"/>
        <v>4.4000000000000057</v>
      </c>
      <c r="D101" s="57">
        <f t="shared" si="3"/>
        <v>4.0999999999999943</v>
      </c>
      <c r="E101" s="57">
        <f t="shared" si="3"/>
        <v>4.7000000000000028</v>
      </c>
      <c r="F101" s="57">
        <f t="shared" si="3"/>
        <v>6.5999999999999943</v>
      </c>
      <c r="G101" s="57">
        <f t="shared" si="3"/>
        <v>2.7999999999999972</v>
      </c>
      <c r="H101" s="57">
        <f t="shared" si="3"/>
        <v>6</v>
      </c>
      <c r="I101" s="57">
        <f t="shared" si="3"/>
        <v>3</v>
      </c>
      <c r="J101" s="57">
        <f t="shared" si="3"/>
        <v>7.0999999999999943</v>
      </c>
      <c r="K101" s="57">
        <f t="shared" si="3"/>
        <v>2.5999999999999943</v>
      </c>
      <c r="L101" s="96"/>
      <c r="M101" s="96"/>
      <c r="N101" s="96"/>
      <c r="O101" s="96"/>
    </row>
    <row r="102" spans="1:15" s="62" customFormat="1">
      <c r="A102" s="83"/>
      <c r="B102" s="92" t="s">
        <v>64</v>
      </c>
      <c r="C102" s="61">
        <v>97.2</v>
      </c>
      <c r="D102" s="61">
        <v>98.1</v>
      </c>
      <c r="E102" s="61">
        <v>96.2</v>
      </c>
      <c r="F102" s="61">
        <v>98.6</v>
      </c>
      <c r="G102" s="61">
        <v>92.5</v>
      </c>
      <c r="H102" s="61">
        <v>99.2</v>
      </c>
      <c r="I102" s="61">
        <v>95.5</v>
      </c>
      <c r="J102" s="61">
        <v>97.9</v>
      </c>
      <c r="K102" s="61">
        <v>90.1</v>
      </c>
      <c r="L102" s="99"/>
      <c r="M102" s="99"/>
      <c r="N102" s="99"/>
      <c r="O102" s="99"/>
    </row>
    <row r="103" spans="1:15">
      <c r="A103" s="90"/>
      <c r="B103" s="75" t="s">
        <v>56</v>
      </c>
      <c r="C103" s="76">
        <v>71.599999999999994</v>
      </c>
      <c r="D103" s="76">
        <v>77.7</v>
      </c>
      <c r="E103" s="76">
        <v>67.2</v>
      </c>
      <c r="F103" s="76">
        <v>69.8</v>
      </c>
      <c r="G103" s="76">
        <v>72.5</v>
      </c>
      <c r="H103" s="76">
        <v>72.900000000000006</v>
      </c>
      <c r="I103" s="76">
        <v>79</v>
      </c>
      <c r="J103" s="76">
        <v>68.599999999999994</v>
      </c>
      <c r="K103" s="76">
        <v>66.099999999999994</v>
      </c>
      <c r="L103" s="100"/>
      <c r="M103" s="100"/>
      <c r="N103" s="100"/>
      <c r="O103" s="100"/>
    </row>
    <row r="104" spans="1:15">
      <c r="A104" s="91"/>
      <c r="B104" s="77" t="s">
        <v>67</v>
      </c>
      <c r="C104" s="78">
        <v>95.6</v>
      </c>
      <c r="D104" s="78">
        <v>95.9</v>
      </c>
      <c r="E104" s="78">
        <v>95.3</v>
      </c>
      <c r="F104" s="78">
        <v>93.4</v>
      </c>
      <c r="G104" s="78">
        <v>97.2</v>
      </c>
      <c r="H104" s="78">
        <v>94</v>
      </c>
      <c r="I104" s="78">
        <v>97</v>
      </c>
      <c r="J104" s="78">
        <v>92.9</v>
      </c>
      <c r="K104" s="78">
        <v>97.4</v>
      </c>
      <c r="L104" s="101"/>
      <c r="M104" s="101"/>
      <c r="N104" s="101"/>
      <c r="O104" s="101"/>
    </row>
    <row r="105" spans="1:15">
      <c r="B105" s="1" t="s">
        <v>49</v>
      </c>
    </row>
    <row r="106" spans="1:15">
      <c r="B106" s="1"/>
    </row>
    <row r="107" spans="1:15" ht="76.5">
      <c r="A107" s="13"/>
      <c r="B107" s="13" t="s">
        <v>71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578"/>
  <sheetViews>
    <sheetView zoomScale="115" workbookViewId="0">
      <pane xSplit="1" ySplit="3" topLeftCell="B12" activePane="bottomRight" state="frozen"/>
      <selection pane="topRight" activeCell="B1" sqref="B1"/>
      <selection pane="bottomLeft" activeCell="A5" sqref="A5"/>
      <selection pane="bottomRight" activeCell="B20" sqref="B20"/>
    </sheetView>
  </sheetViews>
  <sheetFormatPr baseColWidth="10" defaultColWidth="11.42578125" defaultRowHeight="12.75"/>
  <cols>
    <col min="1" max="1" width="63" style="1" customWidth="1"/>
    <col min="2" max="7" width="11.42578125" style="1"/>
    <col min="8" max="8" width="13.7109375" style="1" customWidth="1"/>
    <col min="9" max="13" width="11.42578125" style="1"/>
    <col min="14" max="14" width="13.140625" style="1" customWidth="1"/>
    <col min="15" max="16384" width="11.42578125" style="1"/>
  </cols>
  <sheetData>
    <row r="1" spans="1:52" ht="15.75">
      <c r="A1" s="3" t="s">
        <v>72</v>
      </c>
    </row>
    <row r="2" spans="1:52" ht="6" customHeight="1"/>
    <row r="3" spans="1:52" s="13" customFormat="1" ht="25.5" customHeight="1">
      <c r="A3" s="20"/>
      <c r="B3" s="20" t="s">
        <v>0</v>
      </c>
      <c r="C3" s="20" t="s">
        <v>2</v>
      </c>
      <c r="D3" s="20" t="s">
        <v>4</v>
      </c>
      <c r="E3" s="20" t="s">
        <v>7</v>
      </c>
      <c r="F3" s="20" t="s">
        <v>13</v>
      </c>
      <c r="G3" s="20" t="s">
        <v>8</v>
      </c>
      <c r="H3" s="20" t="s">
        <v>14</v>
      </c>
      <c r="I3" s="20" t="s">
        <v>3</v>
      </c>
      <c r="J3" s="20" t="s">
        <v>10</v>
      </c>
      <c r="K3" s="20" t="s">
        <v>11</v>
      </c>
      <c r="L3" s="20" t="s">
        <v>1</v>
      </c>
      <c r="M3" s="20" t="s">
        <v>15</v>
      </c>
      <c r="N3" s="20" t="s">
        <v>16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52" hidden="1">
      <c r="A4" s="6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52" hidden="1">
      <c r="A5" s="6" t="s">
        <v>12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52" hidden="1">
      <c r="A6" s="6" t="s">
        <v>19</v>
      </c>
      <c r="B6" s="6">
        <v>58.2</v>
      </c>
      <c r="C6" s="6">
        <v>45.2</v>
      </c>
      <c r="D6" s="6">
        <v>55.1</v>
      </c>
      <c r="E6" s="6">
        <v>33.5</v>
      </c>
      <c r="F6" s="6">
        <v>100</v>
      </c>
      <c r="G6" s="6">
        <v>70.7</v>
      </c>
      <c r="H6" s="6">
        <v>100</v>
      </c>
      <c r="I6" s="6">
        <v>59.7</v>
      </c>
      <c r="J6" s="6">
        <v>79.2</v>
      </c>
      <c r="K6" s="6">
        <v>51</v>
      </c>
      <c r="L6" s="6">
        <v>73.7</v>
      </c>
    </row>
    <row r="7" spans="1:52" hidden="1">
      <c r="A7" s="16" t="s">
        <v>28</v>
      </c>
      <c r="B7" s="16">
        <v>85.4</v>
      </c>
      <c r="C7" s="16">
        <v>83.3</v>
      </c>
      <c r="D7" s="16">
        <v>89.2</v>
      </c>
      <c r="E7" s="16">
        <v>88.3</v>
      </c>
      <c r="F7" s="16"/>
      <c r="G7" s="16">
        <v>81.599999999999994</v>
      </c>
      <c r="H7" s="16"/>
      <c r="I7" s="16">
        <v>75.8</v>
      </c>
      <c r="J7" s="16">
        <v>90.2</v>
      </c>
      <c r="K7" s="16">
        <v>70.5</v>
      </c>
      <c r="L7" s="16">
        <v>87.8</v>
      </c>
      <c r="M7" s="19"/>
      <c r="N7" s="19"/>
    </row>
    <row r="8" spans="1:52">
      <c r="A8" s="17" t="s">
        <v>29</v>
      </c>
      <c r="B8" s="24">
        <v>9.8000000000000007</v>
      </c>
      <c r="C8" s="24">
        <v>5.7</v>
      </c>
      <c r="D8" s="24">
        <v>4.3</v>
      </c>
      <c r="E8" s="24">
        <v>2</v>
      </c>
      <c r="F8" s="24">
        <v>0</v>
      </c>
      <c r="G8" s="24">
        <v>34.4</v>
      </c>
      <c r="H8" s="24">
        <v>20.9</v>
      </c>
      <c r="I8" s="24">
        <v>26.1</v>
      </c>
      <c r="J8" s="24">
        <v>6.8</v>
      </c>
      <c r="K8" s="24">
        <v>17.399999999999999</v>
      </c>
      <c r="L8" s="24">
        <v>14.1</v>
      </c>
      <c r="M8" s="17">
        <v>0</v>
      </c>
      <c r="N8" s="17">
        <v>43.5</v>
      </c>
      <c r="O8" s="6"/>
    </row>
    <row r="9" spans="1:52" hidden="1">
      <c r="A9" s="17" t="s">
        <v>50</v>
      </c>
      <c r="B9" s="24">
        <v>13.3</v>
      </c>
      <c r="C9" s="24">
        <v>11.5</v>
      </c>
      <c r="D9" s="24">
        <v>6.1</v>
      </c>
      <c r="E9" s="24">
        <v>4.5</v>
      </c>
      <c r="F9" s="24">
        <v>0</v>
      </c>
      <c r="G9" s="24">
        <v>35.9</v>
      </c>
      <c r="H9" s="24">
        <v>49.3</v>
      </c>
      <c r="I9" s="24">
        <v>34.799999999999997</v>
      </c>
      <c r="J9" s="24">
        <v>7.8</v>
      </c>
      <c r="K9" s="24">
        <v>33.5</v>
      </c>
      <c r="L9" s="24">
        <v>15.2</v>
      </c>
      <c r="M9" s="24">
        <v>0</v>
      </c>
      <c r="N9" s="24">
        <v>50.1</v>
      </c>
      <c r="O9" s="6"/>
    </row>
    <row r="10" spans="1:52" hidden="1">
      <c r="A10" s="17" t="s">
        <v>51</v>
      </c>
      <c r="B10" s="24">
        <v>11.3</v>
      </c>
      <c r="C10" s="24">
        <v>13</v>
      </c>
      <c r="D10" s="24">
        <v>11.2</v>
      </c>
      <c r="E10" s="24">
        <v>11.8</v>
      </c>
      <c r="F10" s="24">
        <v>9.8000000000000007</v>
      </c>
      <c r="G10" s="24">
        <v>6.6</v>
      </c>
      <c r="H10" s="24">
        <v>16.2</v>
      </c>
      <c r="I10" s="24">
        <v>11.7</v>
      </c>
      <c r="J10" s="24">
        <v>10.5</v>
      </c>
      <c r="K10" s="24">
        <v>17.100000000000001</v>
      </c>
      <c r="L10" s="24">
        <v>9.5</v>
      </c>
      <c r="M10" s="24">
        <v>11.3</v>
      </c>
      <c r="N10" s="24">
        <v>6.4</v>
      </c>
      <c r="O10" s="6"/>
    </row>
    <row r="11" spans="1:52" hidden="1">
      <c r="A11" s="17" t="s">
        <v>52</v>
      </c>
      <c r="B11" s="24">
        <v>65.599999999999994</v>
      </c>
      <c r="C11" s="24">
        <v>68.900000000000006</v>
      </c>
      <c r="D11" s="24">
        <v>78.5</v>
      </c>
      <c r="E11" s="24">
        <v>81.7</v>
      </c>
      <c r="F11" s="24">
        <v>90.2</v>
      </c>
      <c r="G11" s="24">
        <v>23</v>
      </c>
      <c r="H11" s="24">
        <v>0</v>
      </c>
      <c r="I11" s="24">
        <v>27.4</v>
      </c>
      <c r="J11" s="24">
        <v>74.900000000000006</v>
      </c>
      <c r="K11" s="24">
        <v>32</v>
      </c>
      <c r="L11" s="24">
        <v>61.2</v>
      </c>
      <c r="M11" s="24">
        <v>88.7</v>
      </c>
      <c r="N11" s="24">
        <v>0</v>
      </c>
      <c r="O11" s="6"/>
    </row>
    <row r="12" spans="1:52">
      <c r="A12" s="21" t="s">
        <v>54</v>
      </c>
      <c r="B12" s="21">
        <v>8.1</v>
      </c>
      <c r="C12" s="21">
        <v>4.9000000000000004</v>
      </c>
      <c r="D12" s="21">
        <v>3.2</v>
      </c>
      <c r="E12" s="21">
        <v>1.8</v>
      </c>
      <c r="F12" s="21">
        <v>0.2</v>
      </c>
      <c r="G12" s="21">
        <v>29.5</v>
      </c>
      <c r="H12" s="21">
        <v>17.399999999999999</v>
      </c>
      <c r="I12" s="21">
        <v>22.4</v>
      </c>
      <c r="J12" s="39">
        <v>4.8</v>
      </c>
      <c r="K12" s="39">
        <v>14.9</v>
      </c>
      <c r="L12" s="21">
        <v>11.3</v>
      </c>
      <c r="M12" s="39">
        <v>0.5</v>
      </c>
      <c r="N12" s="39">
        <v>28.2</v>
      </c>
      <c r="O12" s="6"/>
    </row>
    <row r="13" spans="1:52">
      <c r="A13" s="21" t="s">
        <v>53</v>
      </c>
      <c r="B13" s="6">
        <v>49.3</v>
      </c>
      <c r="C13" s="6">
        <v>49.7</v>
      </c>
      <c r="D13" s="6">
        <v>43.4</v>
      </c>
      <c r="E13" s="6">
        <v>47.4</v>
      </c>
      <c r="F13" s="6">
        <v>0</v>
      </c>
      <c r="G13" s="6">
        <v>47</v>
      </c>
      <c r="H13" s="6">
        <v>47.4</v>
      </c>
      <c r="I13" s="6">
        <v>52.2</v>
      </c>
      <c r="J13" s="21">
        <v>42.1</v>
      </c>
      <c r="K13" s="21">
        <v>49.5</v>
      </c>
      <c r="L13" s="6">
        <v>49.1</v>
      </c>
      <c r="M13" s="21">
        <v>0</v>
      </c>
      <c r="N13" s="21">
        <v>42.1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52">
      <c r="A14" s="16" t="s">
        <v>55</v>
      </c>
      <c r="B14" s="16">
        <v>3.8</v>
      </c>
      <c r="C14" s="16">
        <v>2.2000000000000002</v>
      </c>
      <c r="D14" s="16">
        <v>1.4</v>
      </c>
      <c r="E14" s="16">
        <v>0.7</v>
      </c>
      <c r="F14" s="16">
        <v>0</v>
      </c>
      <c r="G14" s="16">
        <v>14.7</v>
      </c>
      <c r="H14" s="16">
        <v>7.5</v>
      </c>
      <c r="I14" s="16">
        <v>10.8</v>
      </c>
      <c r="J14" s="16">
        <v>2.1</v>
      </c>
      <c r="K14" s="16">
        <v>6.7</v>
      </c>
      <c r="L14" s="16">
        <v>5.4</v>
      </c>
      <c r="M14" s="16">
        <v>0.1</v>
      </c>
      <c r="N14" s="16">
        <v>13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52">
      <c r="A15" s="22" t="s">
        <v>56</v>
      </c>
      <c r="B15" s="17">
        <v>36.799999999999997</v>
      </c>
      <c r="C15" s="17">
        <v>36.700000000000003</v>
      </c>
      <c r="D15" s="17">
        <v>30</v>
      </c>
      <c r="E15" s="17">
        <v>34.4</v>
      </c>
      <c r="F15" s="17">
        <v>0</v>
      </c>
      <c r="G15" s="17">
        <v>41.4</v>
      </c>
      <c r="H15" s="17">
        <v>34.4</v>
      </c>
      <c r="I15" s="17">
        <v>40.1</v>
      </c>
      <c r="J15" s="17">
        <v>28.7</v>
      </c>
      <c r="K15" s="17">
        <v>37.5</v>
      </c>
      <c r="L15" s="17">
        <v>36.9</v>
      </c>
      <c r="M15" s="17">
        <v>0</v>
      </c>
      <c r="N15" s="17">
        <v>28.7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52" hidden="1">
      <c r="A16" s="22" t="s">
        <v>65</v>
      </c>
      <c r="B16" s="17">
        <v>0.8</v>
      </c>
      <c r="C16" s="17">
        <v>0.4</v>
      </c>
      <c r="D16" s="17">
        <v>0.9</v>
      </c>
      <c r="E16" s="17">
        <v>0.6</v>
      </c>
      <c r="F16" s="17">
        <v>0</v>
      </c>
      <c r="G16" s="17">
        <v>1</v>
      </c>
      <c r="H16" s="17">
        <v>0.6</v>
      </c>
      <c r="I16" s="17">
        <v>0.7</v>
      </c>
      <c r="J16" s="17">
        <v>1</v>
      </c>
      <c r="K16" s="17">
        <v>0.3</v>
      </c>
      <c r="L16" s="17">
        <v>1</v>
      </c>
      <c r="M16" s="17">
        <v>0</v>
      </c>
      <c r="N16" s="17">
        <v>1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2" hidden="1">
      <c r="A17" s="22" t="s">
        <v>57</v>
      </c>
      <c r="B17" s="17">
        <v>0.1</v>
      </c>
      <c r="C17" s="17">
        <v>0</v>
      </c>
      <c r="D17" s="17">
        <v>0.1</v>
      </c>
      <c r="E17" s="17">
        <v>0</v>
      </c>
      <c r="F17" s="17">
        <v>0</v>
      </c>
      <c r="G17" s="17">
        <v>0.2</v>
      </c>
      <c r="H17" s="17">
        <v>0</v>
      </c>
      <c r="I17" s="17">
        <v>0.1</v>
      </c>
      <c r="J17" s="17">
        <v>0.2</v>
      </c>
      <c r="K17" s="17">
        <v>0.1</v>
      </c>
      <c r="L17" s="17">
        <v>0.2</v>
      </c>
      <c r="M17" s="17">
        <v>0.2</v>
      </c>
      <c r="N17" s="17">
        <v>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hidden="1">
      <c r="A18" s="23" t="s">
        <v>66</v>
      </c>
      <c r="B18" s="18">
        <v>0.1</v>
      </c>
      <c r="C18" s="18">
        <v>0.1</v>
      </c>
      <c r="D18" s="18">
        <v>0.1</v>
      </c>
      <c r="E18" s="18">
        <v>0</v>
      </c>
      <c r="F18" s="18">
        <v>0</v>
      </c>
      <c r="G18" s="18">
        <v>0.2</v>
      </c>
      <c r="H18" s="18">
        <v>0</v>
      </c>
      <c r="I18" s="18">
        <v>0.2</v>
      </c>
      <c r="J18" s="18">
        <v>0.1</v>
      </c>
      <c r="K18" s="18">
        <v>0.1</v>
      </c>
      <c r="L18" s="18">
        <v>0.1</v>
      </c>
      <c r="M18" s="18">
        <v>0.1</v>
      </c>
      <c r="N18" s="18">
        <v>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>
      <c r="A19" s="40" t="s">
        <v>58</v>
      </c>
      <c r="B19" s="39">
        <v>50.9</v>
      </c>
      <c r="C19" s="39">
        <v>52.1</v>
      </c>
      <c r="D19" s="39">
        <v>41.6</v>
      </c>
      <c r="E19" s="39">
        <v>43.4</v>
      </c>
      <c r="F19" s="39">
        <v>0</v>
      </c>
      <c r="G19" s="39">
        <v>55.3</v>
      </c>
      <c r="H19" s="39">
        <v>43.4</v>
      </c>
      <c r="I19" s="39">
        <v>55.5</v>
      </c>
      <c r="J19" s="39">
        <v>41</v>
      </c>
      <c r="K19" s="39">
        <v>55.8</v>
      </c>
      <c r="L19" s="39">
        <v>50.3</v>
      </c>
      <c r="M19" s="39">
        <v>0</v>
      </c>
      <c r="N19" s="39">
        <v>41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>
      <c r="A20" s="27" t="s">
        <v>59</v>
      </c>
      <c r="B20" s="16">
        <v>3.2</v>
      </c>
      <c r="C20" s="16">
        <v>1.9</v>
      </c>
      <c r="D20" s="16">
        <v>1.1000000000000001</v>
      </c>
      <c r="E20" s="16">
        <v>0.6</v>
      </c>
      <c r="F20" s="16">
        <v>0</v>
      </c>
      <c r="G20" s="16">
        <v>12.2</v>
      </c>
      <c r="H20" s="16">
        <v>6.4</v>
      </c>
      <c r="I20" s="16">
        <v>9.1999999999999993</v>
      </c>
      <c r="J20" s="16">
        <v>1.7</v>
      </c>
      <c r="K20" s="16">
        <v>6</v>
      </c>
      <c r="L20" s="16">
        <v>4.5</v>
      </c>
      <c r="M20" s="16">
        <v>0</v>
      </c>
      <c r="N20" s="16">
        <v>11.1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52">
      <c r="A21" s="43" t="s">
        <v>56</v>
      </c>
      <c r="B21" s="24">
        <v>32.1</v>
      </c>
      <c r="C21" s="24">
        <v>33.1</v>
      </c>
      <c r="D21" s="24">
        <v>26.4</v>
      </c>
      <c r="E21" s="24">
        <v>30</v>
      </c>
      <c r="F21" s="24">
        <v>0</v>
      </c>
      <c r="G21" s="24">
        <v>35.1</v>
      </c>
      <c r="H21" s="24">
        <v>30</v>
      </c>
      <c r="I21" s="24">
        <v>26.4</v>
      </c>
      <c r="J21" s="24">
        <v>25.2</v>
      </c>
      <c r="K21" s="24">
        <v>34.299999999999997</v>
      </c>
      <c r="L21" s="24">
        <v>31.6</v>
      </c>
      <c r="M21" s="24">
        <v>0</v>
      </c>
      <c r="N21" s="24">
        <v>25.2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1:52" hidden="1">
      <c r="A22" s="43" t="s">
        <v>67</v>
      </c>
      <c r="B22" s="24">
        <v>0.2</v>
      </c>
      <c r="C22" s="24">
        <v>0.2</v>
      </c>
      <c r="D22" s="24">
        <v>0.2</v>
      </c>
      <c r="E22" s="24">
        <v>0.2</v>
      </c>
      <c r="F22" s="24">
        <v>0</v>
      </c>
      <c r="G22" s="24">
        <v>0.3</v>
      </c>
      <c r="H22" s="24">
        <v>0.2</v>
      </c>
      <c r="I22" s="24">
        <v>0.2</v>
      </c>
      <c r="J22" s="24">
        <v>0.2</v>
      </c>
      <c r="K22" s="24">
        <v>0.2</v>
      </c>
      <c r="L22" s="24">
        <v>0.3</v>
      </c>
      <c r="M22" s="24">
        <v>0</v>
      </c>
      <c r="N22" s="24">
        <v>0.2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2" hidden="1">
      <c r="A23" s="27" t="s">
        <v>60</v>
      </c>
      <c r="B23" s="17">
        <v>2.1</v>
      </c>
      <c r="C23" s="17">
        <v>1.2</v>
      </c>
      <c r="D23" s="17">
        <v>1</v>
      </c>
      <c r="E23" s="17">
        <v>0.5</v>
      </c>
      <c r="F23" s="17">
        <v>0</v>
      </c>
      <c r="G23" s="17">
        <v>7.4</v>
      </c>
      <c r="H23" s="17">
        <v>5.6</v>
      </c>
      <c r="I23" s="17">
        <v>5.4</v>
      </c>
      <c r="J23" s="17">
        <v>1.6</v>
      </c>
      <c r="K23" s="17">
        <v>3.3</v>
      </c>
      <c r="L23" s="17">
        <v>3.1</v>
      </c>
      <c r="M23" s="17">
        <v>0</v>
      </c>
      <c r="N23" s="17">
        <v>10.1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</row>
    <row r="24" spans="1:52" hidden="1">
      <c r="A24" s="43" t="s">
        <v>56</v>
      </c>
      <c r="B24" s="17">
        <v>15.2</v>
      </c>
      <c r="C24" s="17">
        <v>14.4</v>
      </c>
      <c r="D24" s="17">
        <v>15.4</v>
      </c>
      <c r="E24" s="17">
        <v>16.7</v>
      </c>
      <c r="F24" s="17">
        <v>0</v>
      </c>
      <c r="G24" s="17">
        <v>15.7</v>
      </c>
      <c r="H24" s="17">
        <v>16.7</v>
      </c>
      <c r="I24" s="17">
        <v>15.4</v>
      </c>
      <c r="J24" s="17">
        <v>15</v>
      </c>
      <c r="K24" s="17">
        <v>13.6</v>
      </c>
      <c r="L24" s="17">
        <v>15.5</v>
      </c>
      <c r="M24" s="17">
        <v>0</v>
      </c>
      <c r="N24" s="17">
        <v>15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1:52" hidden="1">
      <c r="A25" s="43" t="s">
        <v>67</v>
      </c>
      <c r="B25" s="17">
        <v>4.8</v>
      </c>
      <c r="C25" s="17">
        <v>3.2</v>
      </c>
      <c r="D25" s="17">
        <v>6</v>
      </c>
      <c r="E25" s="17">
        <v>4.4000000000000004</v>
      </c>
      <c r="F25" s="17">
        <v>0</v>
      </c>
      <c r="G25" s="17">
        <v>5.4</v>
      </c>
      <c r="H25" s="17">
        <v>4.4000000000000004</v>
      </c>
      <c r="I25" s="17">
        <v>4.0999999999999996</v>
      </c>
      <c r="J25" s="17">
        <v>7</v>
      </c>
      <c r="K25" s="17">
        <v>2.6</v>
      </c>
      <c r="L25" s="17">
        <v>6</v>
      </c>
      <c r="M25" s="17">
        <v>0</v>
      </c>
      <c r="N25" s="17">
        <v>7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1:52" hidden="1">
      <c r="A26" s="27" t="s">
        <v>61</v>
      </c>
      <c r="B26" s="17">
        <v>4.8</v>
      </c>
      <c r="C26" s="17">
        <v>2.8</v>
      </c>
      <c r="D26" s="17">
        <v>2.2000000000000002</v>
      </c>
      <c r="E26" s="17">
        <v>1.1000000000000001</v>
      </c>
      <c r="F26" s="17">
        <v>0.2</v>
      </c>
      <c r="G26" s="17">
        <v>17</v>
      </c>
      <c r="H26" s="17">
        <v>10.199999999999999</v>
      </c>
      <c r="I26" s="17">
        <v>12.7</v>
      </c>
      <c r="J26" s="17">
        <v>3.2</v>
      </c>
      <c r="K26" s="17">
        <v>8.1</v>
      </c>
      <c r="L26" s="17">
        <v>6.9</v>
      </c>
      <c r="M26" s="17">
        <v>0.6</v>
      </c>
      <c r="N26" s="17">
        <v>17.600000000000001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hidden="1">
      <c r="A27" s="43" t="s">
        <v>56</v>
      </c>
      <c r="B27" s="17">
        <v>20.3</v>
      </c>
      <c r="C27" s="17">
        <v>15.9</v>
      </c>
      <c r="D27" s="17">
        <v>23</v>
      </c>
      <c r="E27" s="17">
        <v>19.8</v>
      </c>
      <c r="F27" s="17">
        <v>0</v>
      </c>
      <c r="G27" s="17">
        <v>21.2</v>
      </c>
      <c r="H27" s="17">
        <v>19.8</v>
      </c>
      <c r="I27" s="17">
        <v>23</v>
      </c>
      <c r="J27" s="17">
        <v>24</v>
      </c>
      <c r="K27" s="17">
        <v>14.5</v>
      </c>
      <c r="L27" s="17">
        <v>22.2</v>
      </c>
      <c r="M27" s="17">
        <v>0</v>
      </c>
      <c r="N27" s="17">
        <v>24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hidden="1">
      <c r="A28" s="43" t="s">
        <v>67</v>
      </c>
      <c r="B28" s="17">
        <v>18.899999999999999</v>
      </c>
      <c r="C28" s="17">
        <v>14.9</v>
      </c>
      <c r="D28" s="17">
        <v>13.3</v>
      </c>
      <c r="E28" s="17">
        <v>12.3</v>
      </c>
      <c r="F28" s="17">
        <v>0</v>
      </c>
      <c r="G28" s="17">
        <v>26.7</v>
      </c>
      <c r="H28" s="17">
        <v>12.3</v>
      </c>
      <c r="I28" s="17">
        <v>21.7</v>
      </c>
      <c r="J28" s="17">
        <v>13.9</v>
      </c>
      <c r="K28" s="17">
        <v>16.100000000000001</v>
      </c>
      <c r="L28" s="17">
        <v>21.9</v>
      </c>
      <c r="M28" s="17">
        <v>0</v>
      </c>
      <c r="N28" s="17">
        <v>13.9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1:52" hidden="1">
      <c r="A29" s="27" t="s">
        <v>62</v>
      </c>
      <c r="B29" s="17">
        <v>89.9</v>
      </c>
      <c r="C29" s="17">
        <v>94.1</v>
      </c>
      <c r="D29" s="17">
        <v>95.7</v>
      </c>
      <c r="E29" s="17">
        <v>97.7</v>
      </c>
      <c r="F29" s="17">
        <v>99.8</v>
      </c>
      <c r="G29" s="17">
        <v>63.4</v>
      </c>
      <c r="H29" s="17">
        <v>78.8</v>
      </c>
      <c r="I29" s="17">
        <v>72.7</v>
      </c>
      <c r="J29" s="17">
        <v>93.5</v>
      </c>
      <c r="K29" s="17">
        <v>82.5</v>
      </c>
      <c r="L29" s="17">
        <v>85.5</v>
      </c>
      <c r="M29" s="17">
        <v>99.4</v>
      </c>
      <c r="N29" s="17">
        <v>61.2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hidden="1">
      <c r="A30" s="43" t="s">
        <v>56</v>
      </c>
      <c r="B30" s="17">
        <v>32.4</v>
      </c>
      <c r="C30" s="17">
        <v>36.6</v>
      </c>
      <c r="D30" s="17">
        <v>35.200000000000003</v>
      </c>
      <c r="E30" s="17">
        <v>33.4</v>
      </c>
      <c r="F30" s="17">
        <v>0</v>
      </c>
      <c r="G30" s="17">
        <v>27.9</v>
      </c>
      <c r="H30" s="17">
        <v>33.4</v>
      </c>
      <c r="I30" s="17">
        <v>35.200000000000003</v>
      </c>
      <c r="J30" s="17">
        <v>35.799999999999997</v>
      </c>
      <c r="K30" s="17">
        <v>37.700000000000003</v>
      </c>
      <c r="L30" s="17">
        <v>30.7</v>
      </c>
      <c r="M30" s="17">
        <v>0</v>
      </c>
      <c r="N30" s="17">
        <v>35.799999999999997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 hidden="1">
      <c r="A31" s="43" t="s">
        <v>67</v>
      </c>
      <c r="B31" s="17">
        <v>76.099999999999994</v>
      </c>
      <c r="C31" s="17">
        <v>81.7</v>
      </c>
      <c r="D31" s="17">
        <v>80.5</v>
      </c>
      <c r="E31" s="17">
        <v>83.1</v>
      </c>
      <c r="F31" s="17">
        <v>0</v>
      </c>
      <c r="G31" s="17">
        <v>67.599999999999994</v>
      </c>
      <c r="H31" s="17">
        <v>83.1</v>
      </c>
      <c r="I31" s="17">
        <v>73.900000000000006</v>
      </c>
      <c r="J31" s="17">
        <v>78.8</v>
      </c>
      <c r="K31" s="17">
        <v>81.099999999999994</v>
      </c>
      <c r="L31" s="17">
        <v>71.8</v>
      </c>
      <c r="M31" s="17">
        <v>0</v>
      </c>
      <c r="N31" s="17">
        <v>78.8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>
      <c r="A32" s="41" t="s">
        <v>63</v>
      </c>
      <c r="B32" s="17">
        <v>6.8</v>
      </c>
      <c r="C32" s="17">
        <v>3.8</v>
      </c>
      <c r="D32" s="17">
        <v>3</v>
      </c>
      <c r="E32" s="17">
        <v>1.5</v>
      </c>
      <c r="F32" s="17">
        <v>0</v>
      </c>
      <c r="G32" s="17">
        <v>24.3</v>
      </c>
      <c r="H32" s="17">
        <v>15.7</v>
      </c>
      <c r="I32" s="17">
        <v>18</v>
      </c>
      <c r="J32" s="17">
        <v>4.5999999999999996</v>
      </c>
      <c r="K32" s="17">
        <v>11.3</v>
      </c>
      <c r="L32" s="17">
        <v>9.8000000000000007</v>
      </c>
      <c r="M32" s="17">
        <v>0</v>
      </c>
      <c r="N32" s="17">
        <v>29.9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1:52">
      <c r="A33" s="43" t="s">
        <v>56</v>
      </c>
      <c r="B33" s="17">
        <v>60.8</v>
      </c>
      <c r="C33" s="17">
        <v>57.8</v>
      </c>
      <c r="D33" s="17">
        <v>59.6</v>
      </c>
      <c r="E33" s="17">
        <v>61.6</v>
      </c>
      <c r="F33" s="17">
        <v>0</v>
      </c>
      <c r="G33" s="17">
        <v>63.7</v>
      </c>
      <c r="H33" s="17">
        <v>61.6</v>
      </c>
      <c r="I33" s="17">
        <v>61.3</v>
      </c>
      <c r="J33" s="17">
        <v>58.9</v>
      </c>
      <c r="K33" s="17">
        <v>56.4</v>
      </c>
      <c r="L33" s="17">
        <v>62</v>
      </c>
      <c r="M33" s="17">
        <v>0</v>
      </c>
      <c r="N33" s="17">
        <v>58.9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1:52" hidden="1">
      <c r="A34" s="43" t="s">
        <v>67</v>
      </c>
      <c r="B34" s="17">
        <v>5.8</v>
      </c>
      <c r="C34" s="17">
        <v>4.3</v>
      </c>
      <c r="D34" s="17">
        <v>7.1</v>
      </c>
      <c r="E34" s="17">
        <v>0</v>
      </c>
      <c r="F34" s="17">
        <v>0</v>
      </c>
      <c r="G34" s="17">
        <v>6.4</v>
      </c>
      <c r="H34" s="17">
        <v>5.5</v>
      </c>
      <c r="I34" s="17">
        <v>5.2</v>
      </c>
      <c r="J34" s="17">
        <v>0</v>
      </c>
      <c r="K34" s="17">
        <v>3.8</v>
      </c>
      <c r="L34" s="17">
        <v>7</v>
      </c>
      <c r="M34" s="17">
        <v>0</v>
      </c>
      <c r="N34" s="17">
        <v>8.1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hidden="1">
      <c r="A35" s="41" t="s">
        <v>64</v>
      </c>
      <c r="B35" s="17">
        <v>93.2</v>
      </c>
      <c r="C35" s="17">
        <v>96.2</v>
      </c>
      <c r="D35" s="17">
        <f t="shared" ref="D35:N35" si="0">100-D32</f>
        <v>97</v>
      </c>
      <c r="E35" s="17">
        <f t="shared" si="0"/>
        <v>98.5</v>
      </c>
      <c r="F35" s="17">
        <f t="shared" si="0"/>
        <v>100</v>
      </c>
      <c r="G35" s="17">
        <f t="shared" si="0"/>
        <v>75.7</v>
      </c>
      <c r="H35" s="17">
        <f t="shared" si="0"/>
        <v>84.3</v>
      </c>
      <c r="I35" s="17">
        <f t="shared" si="0"/>
        <v>82</v>
      </c>
      <c r="J35" s="17">
        <f t="shared" si="0"/>
        <v>95.4</v>
      </c>
      <c r="K35" s="17">
        <f t="shared" si="0"/>
        <v>88.7</v>
      </c>
      <c r="L35" s="17">
        <f t="shared" si="0"/>
        <v>90.2</v>
      </c>
      <c r="M35" s="17">
        <f t="shared" si="0"/>
        <v>100</v>
      </c>
      <c r="N35" s="17">
        <f t="shared" si="0"/>
        <v>70.099999999999994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hidden="1">
      <c r="A36" s="43" t="s">
        <v>56</v>
      </c>
      <c r="B36" s="24">
        <v>39.200000000000003</v>
      </c>
      <c r="C36" s="24">
        <v>42.2</v>
      </c>
      <c r="D36" s="17">
        <f t="shared" ref="D36:N36" si="1">100-D33</f>
        <v>40.4</v>
      </c>
      <c r="E36" s="17">
        <f t="shared" si="1"/>
        <v>38.4</v>
      </c>
      <c r="F36" s="17">
        <f t="shared" si="1"/>
        <v>100</v>
      </c>
      <c r="G36" s="17">
        <f t="shared" si="1"/>
        <v>36.299999999999997</v>
      </c>
      <c r="H36" s="17">
        <f t="shared" si="1"/>
        <v>38.4</v>
      </c>
      <c r="I36" s="17">
        <f t="shared" si="1"/>
        <v>38.700000000000003</v>
      </c>
      <c r="J36" s="17">
        <f t="shared" si="1"/>
        <v>41.1</v>
      </c>
      <c r="K36" s="17">
        <f t="shared" si="1"/>
        <v>43.6</v>
      </c>
      <c r="L36" s="17">
        <f t="shared" si="1"/>
        <v>38</v>
      </c>
      <c r="M36" s="17">
        <f t="shared" si="1"/>
        <v>100</v>
      </c>
      <c r="N36" s="17">
        <f t="shared" si="1"/>
        <v>41.1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hidden="1">
      <c r="A37" s="43" t="s">
        <v>67</v>
      </c>
      <c r="B37" s="24">
        <v>94.2</v>
      </c>
      <c r="C37" s="24">
        <v>95.7</v>
      </c>
      <c r="D37" s="17">
        <f t="shared" ref="D37:N37" si="2">100-D34</f>
        <v>92.9</v>
      </c>
      <c r="E37" s="17">
        <f t="shared" si="2"/>
        <v>100</v>
      </c>
      <c r="F37" s="17">
        <f t="shared" si="2"/>
        <v>100</v>
      </c>
      <c r="G37" s="17">
        <f t="shared" si="2"/>
        <v>93.6</v>
      </c>
      <c r="H37" s="17">
        <f t="shared" si="2"/>
        <v>94.5</v>
      </c>
      <c r="I37" s="17">
        <f t="shared" si="2"/>
        <v>94.8</v>
      </c>
      <c r="J37" s="17">
        <f t="shared" si="2"/>
        <v>100</v>
      </c>
      <c r="K37" s="17">
        <f t="shared" si="2"/>
        <v>96.2</v>
      </c>
      <c r="L37" s="17">
        <f t="shared" si="2"/>
        <v>93</v>
      </c>
      <c r="M37" s="17">
        <f t="shared" si="2"/>
        <v>100</v>
      </c>
      <c r="N37" s="17">
        <f t="shared" si="2"/>
        <v>91.9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 ht="21.75" customHeight="1">
      <c r="A38" s="26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>
      <c r="A39" s="17" t="s">
        <v>27</v>
      </c>
      <c r="B39" s="17">
        <f t="shared" ref="B39:N39" si="3">B10</f>
        <v>11.3</v>
      </c>
      <c r="C39" s="17">
        <f t="shared" si="3"/>
        <v>13</v>
      </c>
      <c r="D39" s="17">
        <f t="shared" si="3"/>
        <v>11.2</v>
      </c>
      <c r="E39" s="17">
        <f t="shared" si="3"/>
        <v>11.8</v>
      </c>
      <c r="F39" s="17">
        <f t="shared" si="3"/>
        <v>9.8000000000000007</v>
      </c>
      <c r="G39" s="17">
        <f t="shared" si="3"/>
        <v>6.6</v>
      </c>
      <c r="H39" s="17">
        <f t="shared" si="3"/>
        <v>16.2</v>
      </c>
      <c r="I39" s="17">
        <f t="shared" si="3"/>
        <v>11.7</v>
      </c>
      <c r="J39" s="17">
        <f t="shared" si="3"/>
        <v>10.5</v>
      </c>
      <c r="K39" s="17">
        <f t="shared" si="3"/>
        <v>17.100000000000001</v>
      </c>
      <c r="L39" s="17">
        <f t="shared" si="3"/>
        <v>9.5</v>
      </c>
      <c r="M39" s="17">
        <f t="shared" si="3"/>
        <v>11.3</v>
      </c>
      <c r="N39" s="17">
        <f t="shared" si="3"/>
        <v>6.4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>
      <c r="A40" s="17" t="s">
        <v>68</v>
      </c>
      <c r="B40" s="24">
        <f t="shared" ref="B40:N40" si="4">100-B12</f>
        <v>91.9</v>
      </c>
      <c r="C40" s="24">
        <f t="shared" si="4"/>
        <v>95.1</v>
      </c>
      <c r="D40" s="24">
        <f t="shared" si="4"/>
        <v>96.8</v>
      </c>
      <c r="E40" s="24">
        <f t="shared" si="4"/>
        <v>98.2</v>
      </c>
      <c r="F40" s="24">
        <f t="shared" si="4"/>
        <v>99.8</v>
      </c>
      <c r="G40" s="24">
        <f t="shared" si="4"/>
        <v>70.5</v>
      </c>
      <c r="H40" s="24">
        <f t="shared" si="4"/>
        <v>82.6</v>
      </c>
      <c r="I40" s="24">
        <f t="shared" si="4"/>
        <v>77.599999999999994</v>
      </c>
      <c r="J40" s="24">
        <f t="shared" si="4"/>
        <v>95.2</v>
      </c>
      <c r="K40" s="24">
        <f t="shared" si="4"/>
        <v>85.1</v>
      </c>
      <c r="L40" s="24">
        <f t="shared" si="4"/>
        <v>88.7</v>
      </c>
      <c r="M40" s="24">
        <f t="shared" si="4"/>
        <v>99.5</v>
      </c>
      <c r="N40" s="24">
        <f t="shared" si="4"/>
        <v>71.8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>
      <c r="A41" s="17" t="s">
        <v>33</v>
      </c>
      <c r="B41" s="17">
        <f t="shared" ref="B41:N41" si="5">100-B13</f>
        <v>50.7</v>
      </c>
      <c r="C41" s="17">
        <f t="shared" si="5"/>
        <v>50.3</v>
      </c>
      <c r="D41" s="17">
        <f t="shared" si="5"/>
        <v>56.6</v>
      </c>
      <c r="E41" s="17">
        <f t="shared" si="5"/>
        <v>52.6</v>
      </c>
      <c r="F41" s="17">
        <f t="shared" si="5"/>
        <v>100</v>
      </c>
      <c r="G41" s="17">
        <f t="shared" si="5"/>
        <v>53</v>
      </c>
      <c r="H41" s="17">
        <f t="shared" si="5"/>
        <v>52.6</v>
      </c>
      <c r="I41" s="17">
        <f t="shared" si="5"/>
        <v>47.8</v>
      </c>
      <c r="J41" s="17">
        <f t="shared" si="5"/>
        <v>57.9</v>
      </c>
      <c r="K41" s="17">
        <f t="shared" si="5"/>
        <v>50.5</v>
      </c>
      <c r="L41" s="17">
        <f t="shared" si="5"/>
        <v>50.9</v>
      </c>
      <c r="M41" s="17">
        <f t="shared" si="5"/>
        <v>100</v>
      </c>
      <c r="N41" s="17">
        <f t="shared" si="5"/>
        <v>57.9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>
      <c r="A42" s="16" t="s">
        <v>69</v>
      </c>
      <c r="B42" s="17">
        <f t="shared" ref="B42:N42" si="6">100-B14</f>
        <v>96.2</v>
      </c>
      <c r="C42" s="17">
        <f t="shared" si="6"/>
        <v>97.8</v>
      </c>
      <c r="D42" s="17">
        <f t="shared" si="6"/>
        <v>98.6</v>
      </c>
      <c r="E42" s="17">
        <f t="shared" si="6"/>
        <v>99.3</v>
      </c>
      <c r="F42" s="17">
        <f t="shared" si="6"/>
        <v>100</v>
      </c>
      <c r="G42" s="17">
        <f t="shared" si="6"/>
        <v>85.3</v>
      </c>
      <c r="H42" s="17">
        <f t="shared" si="6"/>
        <v>92.5</v>
      </c>
      <c r="I42" s="17">
        <f t="shared" si="6"/>
        <v>89.2</v>
      </c>
      <c r="J42" s="17">
        <f t="shared" si="6"/>
        <v>97.9</v>
      </c>
      <c r="K42" s="17">
        <f t="shared" si="6"/>
        <v>93.3</v>
      </c>
      <c r="L42" s="17">
        <f t="shared" si="6"/>
        <v>94.6</v>
      </c>
      <c r="M42" s="17">
        <f t="shared" si="6"/>
        <v>99.9</v>
      </c>
      <c r="N42" s="17">
        <f t="shared" si="6"/>
        <v>87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>
      <c r="A43" s="22" t="s">
        <v>56</v>
      </c>
      <c r="B43" s="17">
        <f t="shared" ref="B43:N43" si="7">100-B15</f>
        <v>63.2</v>
      </c>
      <c r="C43" s="17">
        <f t="shared" si="7"/>
        <v>63.3</v>
      </c>
      <c r="D43" s="17">
        <f t="shared" si="7"/>
        <v>70</v>
      </c>
      <c r="E43" s="17">
        <f t="shared" si="7"/>
        <v>65.599999999999994</v>
      </c>
      <c r="F43" s="17">
        <f t="shared" si="7"/>
        <v>100</v>
      </c>
      <c r="G43" s="17">
        <f t="shared" si="7"/>
        <v>58.6</v>
      </c>
      <c r="H43" s="17">
        <f t="shared" si="7"/>
        <v>65.599999999999994</v>
      </c>
      <c r="I43" s="17">
        <f t="shared" si="7"/>
        <v>59.9</v>
      </c>
      <c r="J43" s="17">
        <f t="shared" si="7"/>
        <v>71.3</v>
      </c>
      <c r="K43" s="17">
        <f t="shared" si="7"/>
        <v>62.5</v>
      </c>
      <c r="L43" s="17">
        <f t="shared" si="7"/>
        <v>63.1</v>
      </c>
      <c r="M43" s="17">
        <f t="shared" si="7"/>
        <v>100</v>
      </c>
      <c r="N43" s="17">
        <f t="shared" si="7"/>
        <v>71.3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hidden="1">
      <c r="A44" s="22" t="s">
        <v>65</v>
      </c>
      <c r="B44" s="17">
        <f t="shared" ref="B44:N44" si="8">100-B16</f>
        <v>99.2</v>
      </c>
      <c r="C44" s="17">
        <f t="shared" si="8"/>
        <v>99.6</v>
      </c>
      <c r="D44" s="17">
        <f t="shared" si="8"/>
        <v>99.1</v>
      </c>
      <c r="E44" s="17">
        <f t="shared" si="8"/>
        <v>99.4</v>
      </c>
      <c r="F44" s="17">
        <f t="shared" si="8"/>
        <v>100</v>
      </c>
      <c r="G44" s="17">
        <f t="shared" si="8"/>
        <v>99</v>
      </c>
      <c r="H44" s="17">
        <f t="shared" si="8"/>
        <v>99.4</v>
      </c>
      <c r="I44" s="17">
        <f t="shared" si="8"/>
        <v>99.3</v>
      </c>
      <c r="J44" s="17">
        <f t="shared" si="8"/>
        <v>99</v>
      </c>
      <c r="K44" s="17">
        <f t="shared" si="8"/>
        <v>99.7</v>
      </c>
      <c r="L44" s="17">
        <f t="shared" si="8"/>
        <v>99</v>
      </c>
      <c r="M44" s="17">
        <f t="shared" si="8"/>
        <v>100</v>
      </c>
      <c r="N44" s="17">
        <f t="shared" si="8"/>
        <v>99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hidden="1">
      <c r="A45" s="22" t="s">
        <v>57</v>
      </c>
      <c r="B45" s="17">
        <f t="shared" ref="B45:N45" si="9">100-B17</f>
        <v>99.9</v>
      </c>
      <c r="C45" s="17">
        <f t="shared" si="9"/>
        <v>100</v>
      </c>
      <c r="D45" s="17">
        <f t="shared" si="9"/>
        <v>99.9</v>
      </c>
      <c r="E45" s="17">
        <f t="shared" si="9"/>
        <v>100</v>
      </c>
      <c r="F45" s="17">
        <f t="shared" si="9"/>
        <v>100</v>
      </c>
      <c r="G45" s="17">
        <f t="shared" si="9"/>
        <v>99.8</v>
      </c>
      <c r="H45" s="17">
        <f t="shared" si="9"/>
        <v>100</v>
      </c>
      <c r="I45" s="17">
        <f t="shared" si="9"/>
        <v>99.9</v>
      </c>
      <c r="J45" s="17">
        <f t="shared" si="9"/>
        <v>99.8</v>
      </c>
      <c r="K45" s="17">
        <f t="shared" si="9"/>
        <v>99.9</v>
      </c>
      <c r="L45" s="17">
        <f t="shared" si="9"/>
        <v>99.8</v>
      </c>
      <c r="M45" s="17">
        <f t="shared" si="9"/>
        <v>99.8</v>
      </c>
      <c r="N45" s="17">
        <f t="shared" si="9"/>
        <v>100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 hidden="1">
      <c r="A46" s="23" t="s">
        <v>66</v>
      </c>
      <c r="B46" s="17">
        <f t="shared" ref="B46:N46" si="10">100-B18</f>
        <v>99.9</v>
      </c>
      <c r="C46" s="17">
        <f t="shared" si="10"/>
        <v>99.9</v>
      </c>
      <c r="D46" s="17">
        <f t="shared" si="10"/>
        <v>99.9</v>
      </c>
      <c r="E46" s="17">
        <f t="shared" si="10"/>
        <v>100</v>
      </c>
      <c r="F46" s="17">
        <f t="shared" si="10"/>
        <v>100</v>
      </c>
      <c r="G46" s="17">
        <f t="shared" si="10"/>
        <v>99.8</v>
      </c>
      <c r="H46" s="17">
        <f t="shared" si="10"/>
        <v>100</v>
      </c>
      <c r="I46" s="17">
        <f t="shared" si="10"/>
        <v>99.8</v>
      </c>
      <c r="J46" s="17">
        <f t="shared" si="10"/>
        <v>99.9</v>
      </c>
      <c r="K46" s="17">
        <f t="shared" si="10"/>
        <v>99.9</v>
      </c>
      <c r="L46" s="17">
        <f t="shared" si="10"/>
        <v>99.9</v>
      </c>
      <c r="M46" s="17">
        <f t="shared" si="10"/>
        <v>99.9</v>
      </c>
      <c r="N46" s="17">
        <f t="shared" si="10"/>
        <v>100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>
      <c r="A47" s="40" t="s">
        <v>58</v>
      </c>
      <c r="B47" s="17">
        <f t="shared" ref="B47:N47" si="11">100-B19</f>
        <v>49.1</v>
      </c>
      <c r="C47" s="17">
        <f t="shared" si="11"/>
        <v>47.9</v>
      </c>
      <c r="D47" s="17">
        <f t="shared" si="11"/>
        <v>58.4</v>
      </c>
      <c r="E47" s="17">
        <f t="shared" si="11"/>
        <v>56.6</v>
      </c>
      <c r="F47" s="17">
        <f t="shared" si="11"/>
        <v>100</v>
      </c>
      <c r="G47" s="17">
        <f t="shared" si="11"/>
        <v>44.7</v>
      </c>
      <c r="H47" s="17">
        <f t="shared" si="11"/>
        <v>56.6</v>
      </c>
      <c r="I47" s="17">
        <f t="shared" si="11"/>
        <v>44.5</v>
      </c>
      <c r="J47" s="17">
        <f t="shared" si="11"/>
        <v>59</v>
      </c>
      <c r="K47" s="17">
        <f t="shared" si="11"/>
        <v>44.2</v>
      </c>
      <c r="L47" s="17">
        <f t="shared" si="11"/>
        <v>49.7</v>
      </c>
      <c r="M47" s="17">
        <f t="shared" si="11"/>
        <v>100</v>
      </c>
      <c r="N47" s="17">
        <f t="shared" si="11"/>
        <v>59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>
      <c r="A48" s="17" t="s">
        <v>34</v>
      </c>
      <c r="B48" s="17">
        <f t="shared" ref="B48:N48" si="12">B29</f>
        <v>89.9</v>
      </c>
      <c r="C48" s="17">
        <f t="shared" si="12"/>
        <v>94.1</v>
      </c>
      <c r="D48" s="17">
        <f t="shared" si="12"/>
        <v>95.7</v>
      </c>
      <c r="E48" s="17">
        <f t="shared" si="12"/>
        <v>97.7</v>
      </c>
      <c r="F48" s="17">
        <f t="shared" si="12"/>
        <v>99.8</v>
      </c>
      <c r="G48" s="17">
        <f t="shared" si="12"/>
        <v>63.4</v>
      </c>
      <c r="H48" s="17">
        <f t="shared" si="12"/>
        <v>78.8</v>
      </c>
      <c r="I48" s="17">
        <f t="shared" si="12"/>
        <v>72.7</v>
      </c>
      <c r="J48" s="17">
        <f t="shared" si="12"/>
        <v>93.5</v>
      </c>
      <c r="K48" s="17">
        <f t="shared" si="12"/>
        <v>82.5</v>
      </c>
      <c r="L48" s="17">
        <f t="shared" si="12"/>
        <v>85.5</v>
      </c>
      <c r="M48" s="17">
        <f t="shared" si="12"/>
        <v>99.4</v>
      </c>
      <c r="N48" s="17">
        <f t="shared" si="12"/>
        <v>61.2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>
      <c r="A49" s="22" t="s">
        <v>22</v>
      </c>
      <c r="B49" s="17">
        <f t="shared" ref="B49:N49" si="13">B30</f>
        <v>32.4</v>
      </c>
      <c r="C49" s="17">
        <f t="shared" si="13"/>
        <v>36.6</v>
      </c>
      <c r="D49" s="17">
        <f t="shared" si="13"/>
        <v>35.200000000000003</v>
      </c>
      <c r="E49" s="17">
        <f t="shared" si="13"/>
        <v>33.4</v>
      </c>
      <c r="F49" s="17"/>
      <c r="G49" s="17">
        <f t="shared" si="13"/>
        <v>27.9</v>
      </c>
      <c r="H49" s="17">
        <f t="shared" si="13"/>
        <v>33.4</v>
      </c>
      <c r="I49" s="17">
        <f t="shared" si="13"/>
        <v>35.200000000000003</v>
      </c>
      <c r="J49" s="17">
        <f t="shared" si="13"/>
        <v>35.799999999999997</v>
      </c>
      <c r="K49" s="17">
        <f t="shared" si="13"/>
        <v>37.700000000000003</v>
      </c>
      <c r="L49" s="17">
        <f t="shared" si="13"/>
        <v>30.7</v>
      </c>
      <c r="M49" s="17">
        <f t="shared" si="13"/>
        <v>0</v>
      </c>
      <c r="N49" s="17">
        <f t="shared" si="13"/>
        <v>35.799999999999997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>
      <c r="A50" s="1" t="s">
        <v>49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ht="6.7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 ht="76.5">
      <c r="A52" s="13" t="s">
        <v>70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1:5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2:5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2:5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2:5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2:5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2:5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2:5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2:5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2:5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2:5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2:5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2:5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2:5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2:5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2:5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2:5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2:5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2:5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2:5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2:5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2:5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2:5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2:5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2:5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2:5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2:5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2:5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2:5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2:5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2:5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2:5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2:5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2:5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2:5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2:5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2:5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2:5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2:5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2:5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2:5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2:5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2:5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2:5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2:5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2:5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2:5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2:5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2:5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2:5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2:5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2:5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2:5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2:5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2:5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2:5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2:5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2:5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2:5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2:5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2:5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2:5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2:5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2:5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2:5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2:5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2:5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2:5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2:5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2:5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2:5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2:5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2:5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2:5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2:5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2:5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2:5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2:5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2:5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2:5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2:5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2:5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2:5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2:5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2:5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2:5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2:5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2:5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2:5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2:5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2:5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2:5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2:5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2:5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2:5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2:5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2:5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2:5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2:5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2:5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2:5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2:5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2:5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2:5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2:5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2:5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2:5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2:5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2:5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2:5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2:5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2:5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2:5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2:5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2:5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2:5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2:5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2:5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2:5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2:5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2:5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2:5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2:5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2:5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2:5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2:5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2:5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2:5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2:5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2:5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2:5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2:5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2:5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2:5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2:5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2:5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2:5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2:5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2:5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2:5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2:5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2:5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2:5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2:5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2:5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2:5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2:5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2:5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2:5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2:5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2:5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2:5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2:5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2:5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2:5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2:5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2:5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2:5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2:5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2:5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2:5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2:5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2:5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2:5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2:5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2:5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2:5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2:5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2:5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2:5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2:5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2:5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2:5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2:5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2:5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2:5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2:5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2:5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2:5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2:5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2:5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2:5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2:5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2:5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2:5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2:5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2:5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2:5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2:5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2:5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2:5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2:5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2:5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2:5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2:5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2:5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2:5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2:5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2:5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2:5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2:5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2:5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2:5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2:5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2:5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2:5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2:5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2:5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2:5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2:5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2:5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2:5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2:5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2:5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2:5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2:5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2:5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2:5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2:5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2:5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2:5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2:5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2:5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2:5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2:5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2:5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2:5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2:5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2:5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2:5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2:5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2:5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2:5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2:5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2:5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2:5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2:5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2:5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2:5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2:5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2:5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2:5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2:5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2:5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2:5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2:5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2:5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2:5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2:5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2:5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2:5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2:5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2:5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2:5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2:5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2:5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2:5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2:5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2:5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2:5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2:5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2:5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2:5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2:5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2:5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2:5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2:5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2:5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2:5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2:5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2:5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2:5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2:5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2:5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2:5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2:5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2:5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2:5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2:5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2:5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2:5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2:5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2:5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2:5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2:5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2:5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2:5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2:5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2:5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2:5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2:5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2:5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2:5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2:5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2:5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2:5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2:5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2:5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2:5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2:5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2:5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2:5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2:5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2:5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2:5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2:5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2:5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2:5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2:5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2:5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2:5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2:5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2:5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2:5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2:5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2:5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2:5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2:5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2:5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2:5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2:5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2:5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2:5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2:5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2:5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2:5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2:5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2:5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2:5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2:5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2:5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2:5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2:5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2:5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2:5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2:5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2:5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2:5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2:5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2:5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2:5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2:5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2:5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2:5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2:5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2:5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2:5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2:5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2:5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2:5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2:5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2:5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2:5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2:5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2:5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2:5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2:5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2:5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2:5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2:5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2:5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2:5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2:5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2:5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2:52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2:52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2:52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2:52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2:52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2:52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2:52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2:52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2:52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2:52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2:52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2:52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2:52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2:52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2:52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2:52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2:52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2:52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2:52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2:52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2:52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2:52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2:52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2:52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2:52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2:52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2:52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2:52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2:52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2:52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2:52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2:52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2:52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2:52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2:52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2:52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2:5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2:5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2:5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2:5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2:5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2:52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2:52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2:52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2:52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2:52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2:52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2:52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2:52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2:52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2:52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2:52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2:52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2:52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2:52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2:52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2:52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2:52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2:52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2:52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2:52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2:52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2:52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2:52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2:52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2:52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2:52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2:52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2:52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2:52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2:52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2:52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2:52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2:52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2:52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2:52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2:52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</row>
    <row r="504" spans="2:52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</row>
    <row r="505" spans="2:52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</row>
    <row r="506" spans="2:52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2:52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</row>
    <row r="508" spans="2:52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</row>
    <row r="509" spans="2:52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</row>
    <row r="510" spans="2:52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</row>
    <row r="511" spans="2:52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</row>
    <row r="512" spans="2:52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</row>
    <row r="513" spans="2:52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</row>
    <row r="514" spans="2:52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</row>
    <row r="515" spans="2:52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</row>
    <row r="516" spans="2:52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</row>
    <row r="517" spans="2:52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</row>
    <row r="518" spans="2:52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</row>
    <row r="519" spans="2:52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</row>
    <row r="520" spans="2:52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</row>
    <row r="521" spans="2:52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</row>
    <row r="522" spans="2:52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</row>
    <row r="523" spans="2:52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</row>
    <row r="524" spans="2:52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</row>
    <row r="525" spans="2:52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</row>
    <row r="526" spans="2:52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</row>
    <row r="527" spans="2:52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</row>
    <row r="528" spans="2:52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</row>
    <row r="529" spans="2:52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</row>
    <row r="530" spans="2:52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</row>
    <row r="531" spans="2:52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</row>
    <row r="532" spans="2:52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</row>
    <row r="533" spans="2:52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</row>
    <row r="534" spans="2:52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</row>
    <row r="535" spans="2:52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</row>
    <row r="536" spans="2:52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</row>
    <row r="537" spans="2:52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</row>
    <row r="538" spans="2:52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</row>
    <row r="539" spans="2:52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</row>
    <row r="540" spans="2:52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</row>
    <row r="541" spans="2:52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</row>
    <row r="542" spans="2:52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</row>
    <row r="543" spans="2:52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</row>
    <row r="544" spans="2:52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</row>
    <row r="545" spans="2:52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</row>
    <row r="546" spans="2:52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</row>
    <row r="547" spans="2:52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</row>
    <row r="548" spans="2:52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</row>
    <row r="549" spans="2:52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</row>
    <row r="550" spans="2:52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</row>
    <row r="551" spans="2:52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</row>
    <row r="552" spans="2:52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</row>
    <row r="553" spans="2:52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</row>
    <row r="554" spans="2:52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</row>
    <row r="555" spans="2:52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</row>
    <row r="556" spans="2:52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</row>
    <row r="557" spans="2:52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</row>
    <row r="558" spans="2:52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</row>
    <row r="559" spans="2:52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</row>
    <row r="560" spans="2:52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</row>
    <row r="561" spans="2:52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</row>
    <row r="562" spans="2:52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</row>
    <row r="563" spans="2:52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</row>
    <row r="564" spans="2:52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</row>
    <row r="565" spans="2:52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</row>
    <row r="566" spans="2:52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</row>
    <row r="567" spans="2:52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</row>
    <row r="568" spans="2:52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</row>
    <row r="569" spans="2:52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</row>
    <row r="570" spans="2:52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</row>
    <row r="571" spans="2:52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</row>
    <row r="572" spans="2:52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</row>
    <row r="573" spans="2:52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</row>
    <row r="574" spans="2:52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</row>
    <row r="575" spans="2:52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</row>
    <row r="576" spans="2:52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</row>
    <row r="577" spans="2:52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</row>
    <row r="578" spans="2:52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</row>
  </sheetData>
  <phoneticPr fontId="3" type="noConversion"/>
  <pageMargins left="0.52" right="0.52" top="0.47" bottom="0.45" header="0.38" footer="0.37"/>
  <pageSetup paperSize="9" scale="70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603"/>
  <sheetViews>
    <sheetView zoomScale="115" workbookViewId="0">
      <pane xSplit="1" ySplit="3" topLeftCell="H41" activePane="bottomRight" state="frozen"/>
      <selection pane="topRight" activeCell="B1" sqref="B1"/>
      <selection pane="bottomLeft" activeCell="A5" sqref="A5"/>
      <selection pane="bottomRight" activeCell="B62" sqref="B45:N62"/>
    </sheetView>
  </sheetViews>
  <sheetFormatPr baseColWidth="10" defaultColWidth="11.42578125" defaultRowHeight="12.75"/>
  <cols>
    <col min="1" max="1" width="63" style="1" customWidth="1"/>
    <col min="2" max="11" width="11.42578125" style="1"/>
    <col min="12" max="12" width="13.7109375" style="1" customWidth="1"/>
    <col min="13" max="13" width="11.42578125" style="1"/>
    <col min="14" max="14" width="13.140625" style="1" customWidth="1"/>
    <col min="15" max="16384" width="11.42578125" style="1"/>
  </cols>
  <sheetData>
    <row r="1" spans="1:30" ht="15.75">
      <c r="A1" s="3" t="s">
        <v>72</v>
      </c>
    </row>
    <row r="2" spans="1:30" ht="6" customHeight="1"/>
    <row r="3" spans="1:30" s="13" customFormat="1" ht="25.5" customHeight="1">
      <c r="A3" s="20"/>
      <c r="B3" s="20" t="s">
        <v>0</v>
      </c>
      <c r="C3" s="20" t="s">
        <v>2</v>
      </c>
      <c r="D3" s="20" t="s">
        <v>1</v>
      </c>
      <c r="E3" s="20" t="s">
        <v>4</v>
      </c>
      <c r="F3" s="20" t="s">
        <v>3</v>
      </c>
      <c r="G3" s="20" t="s">
        <v>7</v>
      </c>
      <c r="H3" s="20" t="s">
        <v>11</v>
      </c>
      <c r="I3" s="20" t="s">
        <v>10</v>
      </c>
      <c r="J3" s="20" t="s">
        <v>8</v>
      </c>
      <c r="K3" s="20" t="s">
        <v>13</v>
      </c>
      <c r="L3" s="20" t="s">
        <v>14</v>
      </c>
      <c r="M3" s="20" t="s">
        <v>15</v>
      </c>
      <c r="N3" s="20" t="s">
        <v>16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>
      <c r="A4" s="6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30" hidden="1">
      <c r="A5" s="6" t="s">
        <v>12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30" hidden="1">
      <c r="A6" s="6" t="s">
        <v>19</v>
      </c>
      <c r="B6" s="6">
        <v>58.2</v>
      </c>
      <c r="C6" s="6">
        <v>45.2</v>
      </c>
      <c r="D6" s="6">
        <v>73.7</v>
      </c>
      <c r="E6" s="6">
        <v>55.1</v>
      </c>
      <c r="F6" s="6">
        <v>59.7</v>
      </c>
      <c r="G6" s="6">
        <v>33.5</v>
      </c>
      <c r="H6" s="6">
        <v>51</v>
      </c>
      <c r="I6" s="6">
        <v>79.2</v>
      </c>
      <c r="J6" s="6">
        <v>70.7</v>
      </c>
      <c r="K6" s="6">
        <v>100</v>
      </c>
      <c r="L6" s="6">
        <v>100</v>
      </c>
    </row>
    <row r="7" spans="1:30">
      <c r="A7" s="16" t="s">
        <v>28</v>
      </c>
      <c r="B7" s="16">
        <v>85.4</v>
      </c>
      <c r="C7" s="16">
        <v>83.3</v>
      </c>
      <c r="D7" s="16">
        <v>87.8</v>
      </c>
      <c r="E7" s="16">
        <v>89.2</v>
      </c>
      <c r="F7" s="16">
        <v>75.8</v>
      </c>
      <c r="G7" s="16">
        <v>88.3</v>
      </c>
      <c r="H7" s="16">
        <v>70.5</v>
      </c>
      <c r="I7" s="16">
        <v>90.2</v>
      </c>
      <c r="J7" s="16">
        <v>81.599999999999994</v>
      </c>
      <c r="K7" s="16"/>
      <c r="L7" s="16"/>
      <c r="M7" s="19"/>
      <c r="N7" s="19"/>
    </row>
    <row r="8" spans="1:30">
      <c r="A8" s="46" t="s">
        <v>73</v>
      </c>
      <c r="B8" s="24">
        <v>74.5</v>
      </c>
      <c r="C8" s="24">
        <v>74</v>
      </c>
      <c r="D8" s="24">
        <v>75</v>
      </c>
      <c r="E8" s="24"/>
      <c r="F8" s="24"/>
      <c r="G8" s="24"/>
      <c r="H8" s="24"/>
      <c r="I8" s="24"/>
      <c r="J8" s="24"/>
      <c r="K8" s="24"/>
      <c r="L8" s="24"/>
      <c r="M8" s="47"/>
      <c r="N8" s="47"/>
    </row>
    <row r="9" spans="1:30">
      <c r="A9" s="46" t="s">
        <v>74</v>
      </c>
      <c r="B9" s="24">
        <v>79.8</v>
      </c>
      <c r="C9" s="24">
        <v>78.900000000000006</v>
      </c>
      <c r="D9" s="24">
        <v>81</v>
      </c>
      <c r="E9" s="24"/>
      <c r="F9" s="24"/>
      <c r="G9" s="24"/>
      <c r="H9" s="24"/>
      <c r="I9" s="24"/>
      <c r="J9" s="24"/>
      <c r="K9" s="24"/>
      <c r="L9" s="24"/>
      <c r="M9" s="47"/>
      <c r="N9" s="47"/>
    </row>
    <row r="10" spans="1:30">
      <c r="A10" s="46" t="s">
        <v>75</v>
      </c>
      <c r="B10" s="24">
        <v>72.7</v>
      </c>
      <c r="C10" s="24">
        <v>67</v>
      </c>
      <c r="D10" s="24">
        <v>78.599999999999994</v>
      </c>
      <c r="E10" s="24"/>
      <c r="F10" s="24"/>
      <c r="G10" s="24"/>
      <c r="H10" s="24"/>
      <c r="I10" s="24"/>
      <c r="J10" s="24"/>
      <c r="K10" s="24"/>
      <c r="L10" s="24"/>
      <c r="M10" s="47"/>
      <c r="N10" s="47"/>
    </row>
    <row r="11" spans="1:30">
      <c r="A11" s="17" t="s">
        <v>29</v>
      </c>
      <c r="B11" s="17">
        <v>9.8000000000000007</v>
      </c>
      <c r="C11" s="17">
        <v>5.7</v>
      </c>
      <c r="D11" s="17">
        <v>14.1</v>
      </c>
      <c r="E11" s="17">
        <v>4.3</v>
      </c>
      <c r="F11" s="17">
        <v>26.1</v>
      </c>
      <c r="G11" s="17">
        <v>2</v>
      </c>
      <c r="H11" s="17">
        <v>17.399999999999999</v>
      </c>
      <c r="I11" s="17">
        <v>6.8</v>
      </c>
      <c r="J11" s="17">
        <v>34.4</v>
      </c>
      <c r="K11" s="17">
        <v>0</v>
      </c>
      <c r="L11" s="17">
        <v>20.9</v>
      </c>
      <c r="M11" s="17">
        <v>0</v>
      </c>
      <c r="N11" s="17">
        <v>43.5</v>
      </c>
      <c r="O11" s="6"/>
    </row>
    <row r="12" spans="1:30">
      <c r="A12" s="46" t="s">
        <v>73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6"/>
    </row>
    <row r="13" spans="1:30">
      <c r="A13" s="46" t="s">
        <v>74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6"/>
    </row>
    <row r="14" spans="1:30">
      <c r="A14" s="46" t="s">
        <v>75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6"/>
    </row>
    <row r="15" spans="1:30">
      <c r="A15" s="17" t="s">
        <v>50</v>
      </c>
      <c r="B15" s="17">
        <v>13.3</v>
      </c>
      <c r="C15" s="17">
        <v>11.5</v>
      </c>
      <c r="D15" s="17">
        <v>15.2</v>
      </c>
      <c r="E15" s="17">
        <v>6.1</v>
      </c>
      <c r="F15" s="17">
        <v>34.799999999999997</v>
      </c>
      <c r="G15" s="17">
        <v>4.5</v>
      </c>
      <c r="H15" s="17">
        <v>33.5</v>
      </c>
      <c r="I15" s="17">
        <v>7.8</v>
      </c>
      <c r="J15" s="17">
        <v>35.9</v>
      </c>
      <c r="K15" s="17">
        <v>0</v>
      </c>
      <c r="L15" s="17">
        <v>49.3</v>
      </c>
      <c r="M15" s="17">
        <v>0</v>
      </c>
      <c r="N15" s="17">
        <v>50.1</v>
      </c>
      <c r="O15" s="6"/>
    </row>
    <row r="16" spans="1:30">
      <c r="A16" s="46" t="s">
        <v>73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6"/>
    </row>
    <row r="17" spans="1:32">
      <c r="A17" s="46" t="s">
        <v>74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6"/>
    </row>
    <row r="18" spans="1:32">
      <c r="A18" s="46" t="s">
        <v>75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6"/>
    </row>
    <row r="19" spans="1:32">
      <c r="A19" s="17" t="s">
        <v>51</v>
      </c>
      <c r="B19" s="17">
        <v>11.3</v>
      </c>
      <c r="C19" s="17">
        <v>13</v>
      </c>
      <c r="D19" s="17">
        <v>9.5</v>
      </c>
      <c r="E19" s="17">
        <v>11.2</v>
      </c>
      <c r="F19" s="17">
        <v>11.7</v>
      </c>
      <c r="G19" s="17">
        <v>11.8</v>
      </c>
      <c r="H19" s="17">
        <v>17.100000000000001</v>
      </c>
      <c r="I19" s="17">
        <v>10.5</v>
      </c>
      <c r="J19" s="17">
        <v>6.6</v>
      </c>
      <c r="K19" s="17">
        <v>9.8000000000000007</v>
      </c>
      <c r="L19" s="17">
        <v>16.2</v>
      </c>
      <c r="M19" s="17">
        <v>11.3</v>
      </c>
      <c r="N19" s="17">
        <v>6.4</v>
      </c>
      <c r="O19" s="6"/>
    </row>
    <row r="20" spans="1:32">
      <c r="A20" s="46" t="s">
        <v>73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6"/>
    </row>
    <row r="21" spans="1:32">
      <c r="A21" s="46" t="s">
        <v>74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6"/>
    </row>
    <row r="22" spans="1:32">
      <c r="A22" s="46" t="s">
        <v>75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6"/>
    </row>
    <row r="23" spans="1:32">
      <c r="A23" s="18" t="s">
        <v>52</v>
      </c>
      <c r="B23" s="18">
        <v>65.599999999999994</v>
      </c>
      <c r="C23" s="18">
        <v>68.900000000000006</v>
      </c>
      <c r="D23" s="18">
        <v>61.2</v>
      </c>
      <c r="E23" s="18">
        <v>78.5</v>
      </c>
      <c r="F23" s="18">
        <v>27.4</v>
      </c>
      <c r="G23" s="18">
        <v>81.7</v>
      </c>
      <c r="H23" s="18">
        <v>32</v>
      </c>
      <c r="I23" s="18">
        <v>74.900000000000006</v>
      </c>
      <c r="J23" s="18">
        <v>23</v>
      </c>
      <c r="K23" s="18">
        <v>90.2</v>
      </c>
      <c r="L23" s="18">
        <v>0</v>
      </c>
      <c r="M23" s="18">
        <v>88.7</v>
      </c>
      <c r="N23" s="18">
        <v>0</v>
      </c>
      <c r="O23" s="6"/>
    </row>
    <row r="24" spans="1:32">
      <c r="A24" s="46" t="s">
        <v>73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6"/>
    </row>
    <row r="25" spans="1:32">
      <c r="A25" s="46" t="s">
        <v>74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6"/>
    </row>
    <row r="26" spans="1:32">
      <c r="A26" s="46" t="s">
        <v>75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6"/>
    </row>
    <row r="27" spans="1:32">
      <c r="A27" s="16" t="s">
        <v>54</v>
      </c>
      <c r="B27" s="16">
        <v>8.1</v>
      </c>
      <c r="C27" s="16">
        <v>4.9000000000000004</v>
      </c>
      <c r="D27" s="16">
        <v>11.3</v>
      </c>
      <c r="E27" s="16">
        <v>3.2</v>
      </c>
      <c r="F27" s="16">
        <v>22.4</v>
      </c>
      <c r="G27" s="16">
        <v>1.8</v>
      </c>
      <c r="H27" s="16">
        <v>14.9</v>
      </c>
      <c r="I27" s="16">
        <v>4.8</v>
      </c>
      <c r="J27" s="16">
        <v>29.5</v>
      </c>
      <c r="K27" s="16">
        <v>0.2</v>
      </c>
      <c r="L27" s="16">
        <v>17.399999999999999</v>
      </c>
      <c r="M27" s="16">
        <v>0.5</v>
      </c>
      <c r="N27" s="16">
        <v>28.2</v>
      </c>
      <c r="O27" s="6"/>
    </row>
    <row r="28" spans="1:32">
      <c r="A28" s="18" t="s">
        <v>53</v>
      </c>
      <c r="B28" s="18">
        <v>49.3</v>
      </c>
      <c r="C28" s="18">
        <v>49.7</v>
      </c>
      <c r="D28" s="18">
        <v>49.1</v>
      </c>
      <c r="E28" s="18">
        <v>43.4</v>
      </c>
      <c r="F28" s="18">
        <v>52.2</v>
      </c>
      <c r="G28" s="18">
        <v>47.4</v>
      </c>
      <c r="H28" s="18">
        <v>49.5</v>
      </c>
      <c r="I28" s="18">
        <v>42.1</v>
      </c>
      <c r="J28" s="18">
        <v>47</v>
      </c>
      <c r="K28" s="18">
        <v>0</v>
      </c>
      <c r="L28" s="18">
        <v>47.4</v>
      </c>
      <c r="M28" s="18">
        <v>0</v>
      </c>
      <c r="N28" s="18">
        <v>42.1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>
      <c r="A29" s="16" t="s">
        <v>55</v>
      </c>
      <c r="B29" s="16">
        <v>3.8</v>
      </c>
      <c r="C29" s="16">
        <v>2.2000000000000002</v>
      </c>
      <c r="D29" s="16">
        <v>5.4</v>
      </c>
      <c r="E29" s="16">
        <v>1.4</v>
      </c>
      <c r="F29" s="16">
        <v>10.8</v>
      </c>
      <c r="G29" s="16">
        <v>0.7</v>
      </c>
      <c r="H29" s="16">
        <v>6.7</v>
      </c>
      <c r="I29" s="16">
        <v>2.1</v>
      </c>
      <c r="J29" s="16">
        <v>14.7</v>
      </c>
      <c r="K29" s="16">
        <v>0</v>
      </c>
      <c r="L29" s="16">
        <v>7.5</v>
      </c>
      <c r="M29" s="16">
        <v>0.1</v>
      </c>
      <c r="N29" s="16">
        <v>13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>
      <c r="A30" s="46" t="s">
        <v>73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>
      <c r="A31" s="46" t="s">
        <v>74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>
      <c r="A32" s="22" t="s">
        <v>56</v>
      </c>
      <c r="B32" s="17">
        <v>36.799999999999997</v>
      </c>
      <c r="C32" s="17">
        <v>36.700000000000003</v>
      </c>
      <c r="D32" s="17">
        <v>36.9</v>
      </c>
      <c r="E32" s="17">
        <v>30</v>
      </c>
      <c r="F32" s="17">
        <v>40.1</v>
      </c>
      <c r="G32" s="17">
        <v>34.4</v>
      </c>
      <c r="H32" s="17">
        <v>37.5</v>
      </c>
      <c r="I32" s="17">
        <v>28.7</v>
      </c>
      <c r="J32" s="17">
        <v>41.4</v>
      </c>
      <c r="K32" s="17">
        <v>0</v>
      </c>
      <c r="L32" s="17">
        <v>34.4</v>
      </c>
      <c r="M32" s="17">
        <v>0</v>
      </c>
      <c r="N32" s="17">
        <v>28.7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52">
      <c r="A33" s="46" t="s">
        <v>73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52">
      <c r="A34" s="46" t="s">
        <v>74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52">
      <c r="A35" s="22" t="s">
        <v>65</v>
      </c>
      <c r="B35" s="17">
        <v>0.8</v>
      </c>
      <c r="C35" s="17">
        <v>0.4</v>
      </c>
      <c r="D35" s="17">
        <v>1</v>
      </c>
      <c r="E35" s="17">
        <v>0.9</v>
      </c>
      <c r="F35" s="17">
        <v>0.7</v>
      </c>
      <c r="G35" s="17">
        <v>0.6</v>
      </c>
      <c r="H35" s="17">
        <v>0.3</v>
      </c>
      <c r="I35" s="17">
        <v>1</v>
      </c>
      <c r="J35" s="17">
        <v>1</v>
      </c>
      <c r="K35" s="17">
        <v>0</v>
      </c>
      <c r="L35" s="17">
        <v>0.6</v>
      </c>
      <c r="M35" s="17">
        <v>0</v>
      </c>
      <c r="N35" s="17">
        <v>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>
      <c r="A36" s="46" t="s">
        <v>73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>
      <c r="A37" s="46" t="s">
        <v>74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>
      <c r="A38" s="22" t="s">
        <v>57</v>
      </c>
      <c r="B38" s="17">
        <v>0.1</v>
      </c>
      <c r="C38" s="17">
        <v>0</v>
      </c>
      <c r="D38" s="17">
        <v>0.2</v>
      </c>
      <c r="E38" s="17">
        <v>0.1</v>
      </c>
      <c r="F38" s="17">
        <v>0.1</v>
      </c>
      <c r="G38" s="17">
        <v>0</v>
      </c>
      <c r="H38" s="17">
        <v>0.1</v>
      </c>
      <c r="I38" s="17">
        <v>0.2</v>
      </c>
      <c r="J38" s="17">
        <v>0.2</v>
      </c>
      <c r="K38" s="17">
        <v>0</v>
      </c>
      <c r="L38" s="17">
        <v>0</v>
      </c>
      <c r="M38" s="17">
        <v>0.2</v>
      </c>
      <c r="N38" s="17">
        <v>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>
      <c r="A39" s="46" t="s">
        <v>73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>
      <c r="A40" s="46" t="s">
        <v>74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>
      <c r="A41" s="22" t="s">
        <v>66</v>
      </c>
      <c r="B41" s="17">
        <v>0.1</v>
      </c>
      <c r="C41" s="17">
        <v>0.1</v>
      </c>
      <c r="D41" s="17">
        <v>0.1</v>
      </c>
      <c r="E41" s="17">
        <v>0.1</v>
      </c>
      <c r="F41" s="17">
        <v>0.2</v>
      </c>
      <c r="G41" s="17">
        <v>0</v>
      </c>
      <c r="H41" s="17">
        <v>0.1</v>
      </c>
      <c r="I41" s="17">
        <v>0.1</v>
      </c>
      <c r="J41" s="17">
        <v>0.2</v>
      </c>
      <c r="K41" s="17">
        <v>0</v>
      </c>
      <c r="L41" s="17">
        <v>0</v>
      </c>
      <c r="M41" s="17">
        <v>0.1</v>
      </c>
      <c r="N41" s="17">
        <v>0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>
      <c r="A42" s="46" t="s">
        <v>73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>
      <c r="A43" s="46" t="s">
        <v>74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>
      <c r="A44" s="23" t="s">
        <v>58</v>
      </c>
      <c r="B44" s="18">
        <v>50.9</v>
      </c>
      <c r="C44" s="18">
        <v>52.1</v>
      </c>
      <c r="D44" s="18">
        <v>50.3</v>
      </c>
      <c r="E44" s="18">
        <v>41.6</v>
      </c>
      <c r="F44" s="18">
        <v>55.5</v>
      </c>
      <c r="G44" s="18">
        <v>43.4</v>
      </c>
      <c r="H44" s="18">
        <v>55.8</v>
      </c>
      <c r="I44" s="18">
        <v>41</v>
      </c>
      <c r="J44" s="18">
        <v>55.3</v>
      </c>
      <c r="K44" s="18">
        <v>0</v>
      </c>
      <c r="L44" s="18">
        <v>43.4</v>
      </c>
      <c r="M44" s="18">
        <v>0</v>
      </c>
      <c r="N44" s="18">
        <v>41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>
      <c r="A45" s="27" t="s">
        <v>59</v>
      </c>
      <c r="B45" s="16">
        <v>3.2</v>
      </c>
      <c r="C45" s="16">
        <v>1.9</v>
      </c>
      <c r="D45" s="16">
        <v>4.5</v>
      </c>
      <c r="E45" s="16">
        <v>1.1000000000000001</v>
      </c>
      <c r="F45" s="16">
        <v>9.1999999999999993</v>
      </c>
      <c r="G45" s="16">
        <v>0.6</v>
      </c>
      <c r="H45" s="16">
        <v>6</v>
      </c>
      <c r="I45" s="16">
        <v>1.7</v>
      </c>
      <c r="J45" s="16">
        <v>12.2</v>
      </c>
      <c r="K45" s="16">
        <v>0</v>
      </c>
      <c r="L45" s="16">
        <v>6.4</v>
      </c>
      <c r="M45" s="16">
        <v>0</v>
      </c>
      <c r="N45" s="16">
        <v>11.1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>
      <c r="A46" s="25" t="s">
        <v>56</v>
      </c>
      <c r="B46" s="17">
        <v>32.1</v>
      </c>
      <c r="C46" s="17">
        <v>33.1</v>
      </c>
      <c r="D46" s="17">
        <v>31.6</v>
      </c>
      <c r="E46" s="17">
        <v>26.4</v>
      </c>
      <c r="F46" s="17">
        <v>26.4</v>
      </c>
      <c r="G46" s="17">
        <v>30</v>
      </c>
      <c r="H46" s="17">
        <v>34.299999999999997</v>
      </c>
      <c r="I46" s="17">
        <v>25.2</v>
      </c>
      <c r="J46" s="17">
        <v>35.1</v>
      </c>
      <c r="K46" s="17">
        <v>0</v>
      </c>
      <c r="L46" s="17">
        <v>30</v>
      </c>
      <c r="M46" s="17">
        <v>0</v>
      </c>
      <c r="N46" s="17">
        <v>25.2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>
      <c r="A47" s="25" t="s">
        <v>67</v>
      </c>
      <c r="B47" s="17">
        <v>0.2</v>
      </c>
      <c r="C47" s="17">
        <v>0.2</v>
      </c>
      <c r="D47" s="17">
        <v>0.3</v>
      </c>
      <c r="E47" s="17">
        <v>0.2</v>
      </c>
      <c r="F47" s="17">
        <v>0.2</v>
      </c>
      <c r="G47" s="17">
        <v>0.2</v>
      </c>
      <c r="H47" s="17">
        <v>0.2</v>
      </c>
      <c r="I47" s="17">
        <v>0.2</v>
      </c>
      <c r="J47" s="17">
        <v>0.3</v>
      </c>
      <c r="K47" s="17">
        <v>0</v>
      </c>
      <c r="L47" s="17">
        <v>0.2</v>
      </c>
      <c r="M47" s="17">
        <v>0</v>
      </c>
      <c r="N47" s="17">
        <v>0.2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>
      <c r="A48" s="44" t="s">
        <v>60</v>
      </c>
      <c r="B48" s="17">
        <v>2.1</v>
      </c>
      <c r="C48" s="17">
        <v>1.2</v>
      </c>
      <c r="D48" s="17">
        <v>3.1</v>
      </c>
      <c r="E48" s="17">
        <v>1</v>
      </c>
      <c r="F48" s="17">
        <v>5.4</v>
      </c>
      <c r="G48" s="17">
        <v>0.5</v>
      </c>
      <c r="H48" s="17">
        <v>3.3</v>
      </c>
      <c r="I48" s="17">
        <v>1.6</v>
      </c>
      <c r="J48" s="17">
        <v>7.4</v>
      </c>
      <c r="K48" s="17">
        <v>0</v>
      </c>
      <c r="L48" s="17">
        <v>5.6</v>
      </c>
      <c r="M48" s="17">
        <v>0</v>
      </c>
      <c r="N48" s="17">
        <v>10.1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>
      <c r="A49" s="25" t="s">
        <v>56</v>
      </c>
      <c r="B49" s="17">
        <v>15.2</v>
      </c>
      <c r="C49" s="17">
        <v>14.4</v>
      </c>
      <c r="D49" s="17">
        <v>15.5</v>
      </c>
      <c r="E49" s="17">
        <v>15.4</v>
      </c>
      <c r="F49" s="17">
        <v>15.4</v>
      </c>
      <c r="G49" s="17">
        <v>16.7</v>
      </c>
      <c r="H49" s="17">
        <v>13.6</v>
      </c>
      <c r="I49" s="17">
        <v>15</v>
      </c>
      <c r="J49" s="17">
        <v>15.7</v>
      </c>
      <c r="K49" s="17">
        <v>0</v>
      </c>
      <c r="L49" s="17">
        <v>16.7</v>
      </c>
      <c r="M49" s="17">
        <v>0</v>
      </c>
      <c r="N49" s="17">
        <v>15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>
      <c r="A50" s="25" t="s">
        <v>67</v>
      </c>
      <c r="B50" s="17">
        <v>4.8</v>
      </c>
      <c r="C50" s="17">
        <v>3.2</v>
      </c>
      <c r="D50" s="17">
        <v>6</v>
      </c>
      <c r="E50" s="17">
        <v>6</v>
      </c>
      <c r="F50" s="17">
        <v>4.0999999999999996</v>
      </c>
      <c r="G50" s="17">
        <v>4.4000000000000004</v>
      </c>
      <c r="H50" s="17">
        <v>2.6</v>
      </c>
      <c r="I50" s="17">
        <v>7</v>
      </c>
      <c r="J50" s="17">
        <v>5.4</v>
      </c>
      <c r="K50" s="17">
        <v>0</v>
      </c>
      <c r="L50" s="17">
        <v>4.4000000000000004</v>
      </c>
      <c r="M50" s="17">
        <v>0</v>
      </c>
      <c r="N50" s="17">
        <v>7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>
      <c r="A51" s="44" t="s">
        <v>61</v>
      </c>
      <c r="B51" s="17">
        <v>4.8</v>
      </c>
      <c r="C51" s="17">
        <v>2.8</v>
      </c>
      <c r="D51" s="17">
        <v>6.9</v>
      </c>
      <c r="E51" s="17">
        <v>2.2000000000000002</v>
      </c>
      <c r="F51" s="17">
        <v>12.7</v>
      </c>
      <c r="G51" s="17">
        <v>1.1000000000000001</v>
      </c>
      <c r="H51" s="17">
        <v>8.1</v>
      </c>
      <c r="I51" s="17">
        <v>3.2</v>
      </c>
      <c r="J51" s="17">
        <v>17</v>
      </c>
      <c r="K51" s="17">
        <v>0.2</v>
      </c>
      <c r="L51" s="17">
        <v>10.199999999999999</v>
      </c>
      <c r="M51" s="17">
        <v>0.6</v>
      </c>
      <c r="N51" s="17">
        <v>17.600000000000001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>
      <c r="A52" s="25" t="s">
        <v>56</v>
      </c>
      <c r="B52" s="17">
        <v>20.3</v>
      </c>
      <c r="C52" s="17">
        <v>15.9</v>
      </c>
      <c r="D52" s="17">
        <v>22.2</v>
      </c>
      <c r="E52" s="17">
        <v>23</v>
      </c>
      <c r="F52" s="17">
        <v>23</v>
      </c>
      <c r="G52" s="17">
        <v>19.8</v>
      </c>
      <c r="H52" s="17">
        <v>14.5</v>
      </c>
      <c r="I52" s="17">
        <v>24</v>
      </c>
      <c r="J52" s="17">
        <v>21.2</v>
      </c>
      <c r="K52" s="17">
        <v>0</v>
      </c>
      <c r="L52" s="17">
        <v>19.8</v>
      </c>
      <c r="M52" s="17">
        <v>0</v>
      </c>
      <c r="N52" s="17">
        <v>24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1:52">
      <c r="A53" s="25" t="s">
        <v>67</v>
      </c>
      <c r="B53" s="17">
        <v>18.899999999999999</v>
      </c>
      <c r="C53" s="17">
        <v>14.9</v>
      </c>
      <c r="D53" s="17">
        <v>21.9</v>
      </c>
      <c r="E53" s="17">
        <v>13.3</v>
      </c>
      <c r="F53" s="17">
        <v>21.7</v>
      </c>
      <c r="G53" s="17">
        <v>12.3</v>
      </c>
      <c r="H53" s="17">
        <v>16.100000000000001</v>
      </c>
      <c r="I53" s="17">
        <v>13.9</v>
      </c>
      <c r="J53" s="17">
        <v>26.7</v>
      </c>
      <c r="K53" s="17">
        <v>0</v>
      </c>
      <c r="L53" s="17">
        <v>12.3</v>
      </c>
      <c r="M53" s="17">
        <v>0</v>
      </c>
      <c r="N53" s="17">
        <v>13.9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>
      <c r="A54" s="44" t="s">
        <v>62</v>
      </c>
      <c r="B54" s="17">
        <v>89.9</v>
      </c>
      <c r="C54" s="17">
        <v>94.1</v>
      </c>
      <c r="D54" s="17">
        <v>85.5</v>
      </c>
      <c r="E54" s="17">
        <v>95.7</v>
      </c>
      <c r="F54" s="17">
        <v>72.7</v>
      </c>
      <c r="G54" s="17">
        <v>97.7</v>
      </c>
      <c r="H54" s="17">
        <v>82.5</v>
      </c>
      <c r="I54" s="17">
        <v>93.5</v>
      </c>
      <c r="J54" s="17">
        <v>63.4</v>
      </c>
      <c r="K54" s="17">
        <v>99.8</v>
      </c>
      <c r="L54" s="17">
        <v>78.8</v>
      </c>
      <c r="M54" s="17">
        <v>99.4</v>
      </c>
      <c r="N54" s="17">
        <v>61.2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>
      <c r="A55" s="25" t="s">
        <v>56</v>
      </c>
      <c r="B55" s="17">
        <v>32.4</v>
      </c>
      <c r="C55" s="17">
        <v>36.6</v>
      </c>
      <c r="D55" s="17">
        <v>30.7</v>
      </c>
      <c r="E55" s="17">
        <v>35.200000000000003</v>
      </c>
      <c r="F55" s="17">
        <v>35.200000000000003</v>
      </c>
      <c r="G55" s="17">
        <v>33.4</v>
      </c>
      <c r="H55" s="17">
        <v>37.700000000000003</v>
      </c>
      <c r="I55" s="17">
        <v>35.799999999999997</v>
      </c>
      <c r="J55" s="17">
        <v>27.9</v>
      </c>
      <c r="K55" s="17">
        <v>0</v>
      </c>
      <c r="L55" s="17">
        <v>33.4</v>
      </c>
      <c r="M55" s="17">
        <v>0</v>
      </c>
      <c r="N55" s="17">
        <v>35.799999999999997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>
      <c r="A56" s="45" t="s">
        <v>67</v>
      </c>
      <c r="B56" s="18">
        <v>76.099999999999994</v>
      </c>
      <c r="C56" s="18">
        <v>81.7</v>
      </c>
      <c r="D56" s="18">
        <v>71.8</v>
      </c>
      <c r="E56" s="18">
        <v>80.5</v>
      </c>
      <c r="F56" s="18">
        <v>73.900000000000006</v>
      </c>
      <c r="G56" s="18">
        <v>83.1</v>
      </c>
      <c r="H56" s="18">
        <v>81.099999999999994</v>
      </c>
      <c r="I56" s="18">
        <v>78.8</v>
      </c>
      <c r="J56" s="18">
        <v>67.599999999999994</v>
      </c>
      <c r="K56" s="18">
        <v>0</v>
      </c>
      <c r="L56" s="18">
        <v>83.1</v>
      </c>
      <c r="M56" s="18">
        <v>0</v>
      </c>
      <c r="N56" s="18">
        <v>78.8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>
      <c r="A57" s="42" t="s">
        <v>63</v>
      </c>
      <c r="B57" s="24">
        <v>6.8</v>
      </c>
      <c r="C57" s="24">
        <v>3.8</v>
      </c>
      <c r="D57" s="24">
        <v>9.8000000000000007</v>
      </c>
      <c r="E57" s="24">
        <v>3</v>
      </c>
      <c r="F57" s="24">
        <v>18</v>
      </c>
      <c r="G57" s="24">
        <v>1.5</v>
      </c>
      <c r="H57" s="24">
        <v>11.3</v>
      </c>
      <c r="I57" s="24">
        <v>4.5999999999999996</v>
      </c>
      <c r="J57" s="24">
        <v>24.3</v>
      </c>
      <c r="K57" s="24">
        <v>0</v>
      </c>
      <c r="L57" s="24">
        <v>15.7</v>
      </c>
      <c r="M57" s="24">
        <v>0</v>
      </c>
      <c r="N57" s="24">
        <v>29.9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>
      <c r="A58" s="25" t="s">
        <v>56</v>
      </c>
      <c r="B58" s="17">
        <v>60.8</v>
      </c>
      <c r="C58" s="17">
        <v>57.8</v>
      </c>
      <c r="D58" s="17">
        <v>62</v>
      </c>
      <c r="E58" s="17">
        <v>59.6</v>
      </c>
      <c r="F58" s="17">
        <v>61.3</v>
      </c>
      <c r="G58" s="17">
        <v>61.6</v>
      </c>
      <c r="H58" s="17">
        <v>56.4</v>
      </c>
      <c r="I58" s="17">
        <v>58.9</v>
      </c>
      <c r="J58" s="17">
        <v>63.7</v>
      </c>
      <c r="K58" s="17">
        <v>0</v>
      </c>
      <c r="L58" s="17">
        <v>61.6</v>
      </c>
      <c r="M58" s="17">
        <v>0</v>
      </c>
      <c r="N58" s="17">
        <v>58.9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1:52">
      <c r="A59" s="25" t="s">
        <v>67</v>
      </c>
      <c r="B59" s="17">
        <v>5.8</v>
      </c>
      <c r="C59" s="17">
        <v>4.3</v>
      </c>
      <c r="D59" s="17">
        <v>7</v>
      </c>
      <c r="E59" s="17">
        <v>7.1</v>
      </c>
      <c r="F59" s="17">
        <v>5.2</v>
      </c>
      <c r="G59" s="17">
        <v>0</v>
      </c>
      <c r="H59" s="17">
        <v>3.8</v>
      </c>
      <c r="I59" s="17">
        <v>0</v>
      </c>
      <c r="J59" s="17">
        <v>6.4</v>
      </c>
      <c r="K59" s="17">
        <v>0</v>
      </c>
      <c r="L59" s="17">
        <v>5.5</v>
      </c>
      <c r="M59" s="17">
        <v>0</v>
      </c>
      <c r="N59" s="17">
        <v>8.1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52">
      <c r="A60" s="41" t="s">
        <v>64</v>
      </c>
      <c r="B60" s="17">
        <v>93.2</v>
      </c>
      <c r="C60" s="17">
        <v>96.2</v>
      </c>
      <c r="D60" s="17">
        <f>100-D57</f>
        <v>90.2</v>
      </c>
      <c r="E60" s="17">
        <f>100-E57</f>
        <v>97</v>
      </c>
      <c r="F60" s="17">
        <f>100-F57</f>
        <v>82</v>
      </c>
      <c r="G60" s="17">
        <f t="shared" ref="G60:L60" si="0">100-G57</f>
        <v>98.5</v>
      </c>
      <c r="H60" s="17">
        <f>100-H57</f>
        <v>88.7</v>
      </c>
      <c r="I60" s="17">
        <f>100-I57</f>
        <v>95.4</v>
      </c>
      <c r="J60" s="17">
        <f t="shared" si="0"/>
        <v>75.7</v>
      </c>
      <c r="K60" s="17">
        <f>100-K57</f>
        <v>100</v>
      </c>
      <c r="L60" s="17">
        <f t="shared" si="0"/>
        <v>84.3</v>
      </c>
      <c r="M60" s="17">
        <f t="shared" ref="M60:N62" si="1">100-M57</f>
        <v>100</v>
      </c>
      <c r="N60" s="17">
        <f t="shared" si="1"/>
        <v>70.099999999999994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1:52">
      <c r="A61" s="25" t="s">
        <v>56</v>
      </c>
      <c r="B61" s="17">
        <v>39.200000000000003</v>
      </c>
      <c r="C61" s="17">
        <v>42.2</v>
      </c>
      <c r="D61" s="17">
        <f>100-D58</f>
        <v>38</v>
      </c>
      <c r="E61" s="17">
        <f t="shared" ref="E61:L62" si="2">100-E58</f>
        <v>40.4</v>
      </c>
      <c r="F61" s="17">
        <f>100-F58</f>
        <v>38.700000000000003</v>
      </c>
      <c r="G61" s="17">
        <f t="shared" si="2"/>
        <v>38.4</v>
      </c>
      <c r="H61" s="17">
        <f>100-H58</f>
        <v>43.6</v>
      </c>
      <c r="I61" s="17">
        <f>100-I58</f>
        <v>41.1</v>
      </c>
      <c r="J61" s="17">
        <f t="shared" si="2"/>
        <v>36.299999999999997</v>
      </c>
      <c r="K61" s="17">
        <f>100-K58</f>
        <v>100</v>
      </c>
      <c r="L61" s="17">
        <f t="shared" si="2"/>
        <v>38.4</v>
      </c>
      <c r="M61" s="17">
        <f t="shared" si="1"/>
        <v>100</v>
      </c>
      <c r="N61" s="17">
        <f t="shared" si="1"/>
        <v>41.1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>
      <c r="A62" s="45" t="s">
        <v>67</v>
      </c>
      <c r="B62" s="18">
        <v>94.2</v>
      </c>
      <c r="C62" s="18">
        <v>95.7</v>
      </c>
      <c r="D62" s="18">
        <f>100-D59</f>
        <v>93</v>
      </c>
      <c r="E62" s="18">
        <f t="shared" si="2"/>
        <v>92.9</v>
      </c>
      <c r="F62" s="18">
        <f>100-F59</f>
        <v>94.8</v>
      </c>
      <c r="G62" s="18">
        <f t="shared" si="2"/>
        <v>100</v>
      </c>
      <c r="H62" s="18">
        <f>100-H59</f>
        <v>96.2</v>
      </c>
      <c r="I62" s="18">
        <f>100-I59</f>
        <v>100</v>
      </c>
      <c r="J62" s="18">
        <f t="shared" si="2"/>
        <v>93.6</v>
      </c>
      <c r="K62" s="18">
        <f>100-K59</f>
        <v>100</v>
      </c>
      <c r="L62" s="18">
        <f t="shared" si="2"/>
        <v>94.5</v>
      </c>
      <c r="M62" s="18">
        <f t="shared" si="1"/>
        <v>100</v>
      </c>
      <c r="N62" s="18">
        <f t="shared" si="1"/>
        <v>91.9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ht="21.75" customHeight="1">
      <c r="A63" s="26" t="s">
        <v>17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>
      <c r="A64" s="17" t="s">
        <v>27</v>
      </c>
      <c r="B64" s="17">
        <f>B19</f>
        <v>11.3</v>
      </c>
      <c r="C64" s="17">
        <f t="shared" ref="C64:N64" si="3">C19</f>
        <v>13</v>
      </c>
      <c r="D64" s="17">
        <f>D19</f>
        <v>9.5</v>
      </c>
      <c r="E64" s="17">
        <f t="shared" si="3"/>
        <v>11.2</v>
      </c>
      <c r="F64" s="17">
        <f>F19</f>
        <v>11.7</v>
      </c>
      <c r="G64" s="17">
        <f t="shared" si="3"/>
        <v>11.8</v>
      </c>
      <c r="H64" s="17">
        <f>H19</f>
        <v>17.100000000000001</v>
      </c>
      <c r="I64" s="17">
        <f>I19</f>
        <v>10.5</v>
      </c>
      <c r="J64" s="17">
        <f t="shared" si="3"/>
        <v>6.6</v>
      </c>
      <c r="K64" s="17">
        <f>K19</f>
        <v>9.8000000000000007</v>
      </c>
      <c r="L64" s="17">
        <f t="shared" si="3"/>
        <v>16.2</v>
      </c>
      <c r="M64" s="17">
        <f t="shared" si="3"/>
        <v>11.3</v>
      </c>
      <c r="N64" s="17">
        <f t="shared" si="3"/>
        <v>6.4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1:52">
      <c r="A65" s="17" t="s">
        <v>68</v>
      </c>
      <c r="B65" s="24">
        <f>100-B27</f>
        <v>91.9</v>
      </c>
      <c r="C65" s="24">
        <f t="shared" ref="C65:N65" si="4">100-C27</f>
        <v>95.1</v>
      </c>
      <c r="D65" s="24">
        <f>100-D27</f>
        <v>88.7</v>
      </c>
      <c r="E65" s="24">
        <f t="shared" si="4"/>
        <v>96.8</v>
      </c>
      <c r="F65" s="24">
        <f>100-F27</f>
        <v>77.599999999999994</v>
      </c>
      <c r="G65" s="24">
        <f t="shared" si="4"/>
        <v>98.2</v>
      </c>
      <c r="H65" s="24">
        <f>100-H27</f>
        <v>85.1</v>
      </c>
      <c r="I65" s="24">
        <f>100-I27</f>
        <v>95.2</v>
      </c>
      <c r="J65" s="24">
        <f t="shared" si="4"/>
        <v>70.5</v>
      </c>
      <c r="K65" s="24">
        <f>100-K27</f>
        <v>99.8</v>
      </c>
      <c r="L65" s="24">
        <f t="shared" si="4"/>
        <v>82.6</v>
      </c>
      <c r="M65" s="24">
        <f t="shared" si="4"/>
        <v>99.5</v>
      </c>
      <c r="N65" s="24">
        <f t="shared" si="4"/>
        <v>71.8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>
      <c r="A66" s="17" t="s">
        <v>33</v>
      </c>
      <c r="B66" s="17">
        <f>100-B28</f>
        <v>50.7</v>
      </c>
      <c r="C66" s="17">
        <f t="shared" ref="C66:N66" si="5">100-C28</f>
        <v>50.3</v>
      </c>
      <c r="D66" s="17">
        <f>100-D28</f>
        <v>50.9</v>
      </c>
      <c r="E66" s="17">
        <f t="shared" si="5"/>
        <v>56.6</v>
      </c>
      <c r="F66" s="17">
        <f>100-F28</f>
        <v>47.8</v>
      </c>
      <c r="G66" s="17">
        <f t="shared" si="5"/>
        <v>52.6</v>
      </c>
      <c r="H66" s="17">
        <f>100-H28</f>
        <v>50.5</v>
      </c>
      <c r="I66" s="17">
        <f>100-I28</f>
        <v>57.9</v>
      </c>
      <c r="J66" s="17">
        <f t="shared" si="5"/>
        <v>53</v>
      </c>
      <c r="K66" s="17">
        <f>100-K28</f>
        <v>100</v>
      </c>
      <c r="L66" s="17">
        <f t="shared" si="5"/>
        <v>52.6</v>
      </c>
      <c r="M66" s="17">
        <f t="shared" si="5"/>
        <v>100</v>
      </c>
      <c r="N66" s="17">
        <f t="shared" si="5"/>
        <v>57.9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1:52">
      <c r="A67" s="16" t="s">
        <v>69</v>
      </c>
      <c r="B67" s="17">
        <f>100-B29</f>
        <v>96.2</v>
      </c>
      <c r="C67" s="17">
        <f t="shared" ref="C67:N67" si="6">100-C29</f>
        <v>97.8</v>
      </c>
      <c r="D67" s="17">
        <f>100-D29</f>
        <v>94.6</v>
      </c>
      <c r="E67" s="17">
        <f t="shared" si="6"/>
        <v>98.6</v>
      </c>
      <c r="F67" s="17">
        <f>100-F29</f>
        <v>89.2</v>
      </c>
      <c r="G67" s="17">
        <f t="shared" si="6"/>
        <v>99.3</v>
      </c>
      <c r="H67" s="17">
        <f>100-H29</f>
        <v>93.3</v>
      </c>
      <c r="I67" s="17">
        <f>100-I29</f>
        <v>97.9</v>
      </c>
      <c r="J67" s="17">
        <f t="shared" si="6"/>
        <v>85.3</v>
      </c>
      <c r="K67" s="17">
        <f>100-K29</f>
        <v>100</v>
      </c>
      <c r="L67" s="17">
        <f t="shared" si="6"/>
        <v>92.5</v>
      </c>
      <c r="M67" s="17">
        <f t="shared" si="6"/>
        <v>99.9</v>
      </c>
      <c r="N67" s="17">
        <f t="shared" si="6"/>
        <v>87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1:52">
      <c r="A68" s="22" t="s">
        <v>56</v>
      </c>
      <c r="B68" s="17">
        <f>100-B32</f>
        <v>63.2</v>
      </c>
      <c r="C68" s="17">
        <f>100-C32</f>
        <v>63.3</v>
      </c>
      <c r="D68" s="17">
        <f>100-D32</f>
        <v>63.1</v>
      </c>
      <c r="E68" s="17">
        <f>100-E32</f>
        <v>70</v>
      </c>
      <c r="F68" s="17">
        <f>100-F32</f>
        <v>59.9</v>
      </c>
      <c r="G68" s="17">
        <f>100-G32</f>
        <v>65.599999999999994</v>
      </c>
      <c r="H68" s="17">
        <f>100-H32</f>
        <v>62.5</v>
      </c>
      <c r="I68" s="17">
        <f>100-I32</f>
        <v>71.3</v>
      </c>
      <c r="J68" s="17">
        <f>100-J32</f>
        <v>58.6</v>
      </c>
      <c r="K68" s="17">
        <f>100-K32</f>
        <v>100</v>
      </c>
      <c r="L68" s="17">
        <f>100-L32</f>
        <v>65.599999999999994</v>
      </c>
      <c r="M68" s="17">
        <f>100-M32</f>
        <v>100</v>
      </c>
      <c r="N68" s="17">
        <f>100-N32</f>
        <v>71.3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1:52">
      <c r="A69" s="22" t="s">
        <v>65</v>
      </c>
      <c r="B69" s="17">
        <f>100-B35</f>
        <v>99.2</v>
      </c>
      <c r="C69" s="17">
        <f>100-C35</f>
        <v>99.6</v>
      </c>
      <c r="D69" s="17">
        <f>100-D35</f>
        <v>99</v>
      </c>
      <c r="E69" s="17">
        <f>100-E35</f>
        <v>99.1</v>
      </c>
      <c r="F69" s="17">
        <f>100-F35</f>
        <v>99.3</v>
      </c>
      <c r="G69" s="17">
        <f>100-G35</f>
        <v>99.4</v>
      </c>
      <c r="H69" s="17">
        <f>100-H35</f>
        <v>99.7</v>
      </c>
      <c r="I69" s="17">
        <f>100-I35</f>
        <v>99</v>
      </c>
      <c r="J69" s="17">
        <f>100-J35</f>
        <v>99</v>
      </c>
      <c r="K69" s="17">
        <f>100-K35</f>
        <v>100</v>
      </c>
      <c r="L69" s="17">
        <f>100-L35</f>
        <v>99.4</v>
      </c>
      <c r="M69" s="17">
        <f>100-M35</f>
        <v>100</v>
      </c>
      <c r="N69" s="17">
        <f>100-N35</f>
        <v>99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1:52">
      <c r="A70" s="22" t="s">
        <v>57</v>
      </c>
      <c r="B70" s="17">
        <f>100-B38</f>
        <v>99.9</v>
      </c>
      <c r="C70" s="17">
        <f>100-C38</f>
        <v>100</v>
      </c>
      <c r="D70" s="17">
        <f>100-D38</f>
        <v>99.8</v>
      </c>
      <c r="E70" s="17">
        <f>100-E38</f>
        <v>99.9</v>
      </c>
      <c r="F70" s="17">
        <f>100-F38</f>
        <v>99.9</v>
      </c>
      <c r="G70" s="17">
        <f>100-G38</f>
        <v>100</v>
      </c>
      <c r="H70" s="17">
        <f>100-H38</f>
        <v>99.9</v>
      </c>
      <c r="I70" s="17">
        <f>100-I38</f>
        <v>99.8</v>
      </c>
      <c r="J70" s="17">
        <f>100-J38</f>
        <v>99.8</v>
      </c>
      <c r="K70" s="17">
        <f>100-K38</f>
        <v>100</v>
      </c>
      <c r="L70" s="17">
        <f>100-L38</f>
        <v>100</v>
      </c>
      <c r="M70" s="17">
        <f>100-M38</f>
        <v>99.8</v>
      </c>
      <c r="N70" s="17">
        <f>100-N38</f>
        <v>100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>
      <c r="A71" s="23" t="s">
        <v>66</v>
      </c>
      <c r="B71" s="17">
        <f>100-B41</f>
        <v>99.9</v>
      </c>
      <c r="C71" s="17">
        <f>100-C41</f>
        <v>99.9</v>
      </c>
      <c r="D71" s="17">
        <f>100-D41</f>
        <v>99.9</v>
      </c>
      <c r="E71" s="17">
        <f>100-E41</f>
        <v>99.9</v>
      </c>
      <c r="F71" s="17">
        <f>100-F41</f>
        <v>99.8</v>
      </c>
      <c r="G71" s="17">
        <f>100-G41</f>
        <v>100</v>
      </c>
      <c r="H71" s="17">
        <f>100-H41</f>
        <v>99.9</v>
      </c>
      <c r="I71" s="17">
        <f>100-I41</f>
        <v>99.9</v>
      </c>
      <c r="J71" s="17">
        <f>100-J41</f>
        <v>99.8</v>
      </c>
      <c r="K71" s="17">
        <f>100-K41</f>
        <v>100</v>
      </c>
      <c r="L71" s="17">
        <f>100-L41</f>
        <v>100</v>
      </c>
      <c r="M71" s="17">
        <f>100-M41</f>
        <v>99.9</v>
      </c>
      <c r="N71" s="17">
        <f>100-N41</f>
        <v>100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>
      <c r="A72" s="40" t="s">
        <v>58</v>
      </c>
      <c r="B72" s="17">
        <f t="shared" ref="B72:N72" si="7">100-B44</f>
        <v>49.1</v>
      </c>
      <c r="C72" s="17">
        <f t="shared" si="7"/>
        <v>47.9</v>
      </c>
      <c r="D72" s="17">
        <f>100-D44</f>
        <v>49.7</v>
      </c>
      <c r="E72" s="17">
        <f t="shared" si="7"/>
        <v>58.4</v>
      </c>
      <c r="F72" s="17">
        <f>100-F44</f>
        <v>44.5</v>
      </c>
      <c r="G72" s="17">
        <f t="shared" si="7"/>
        <v>56.6</v>
      </c>
      <c r="H72" s="17">
        <f>100-H44</f>
        <v>44.2</v>
      </c>
      <c r="I72" s="17">
        <f>100-I44</f>
        <v>59</v>
      </c>
      <c r="J72" s="17">
        <f t="shared" si="7"/>
        <v>44.7</v>
      </c>
      <c r="K72" s="17">
        <f>100-K44</f>
        <v>100</v>
      </c>
      <c r="L72" s="17">
        <f t="shared" si="7"/>
        <v>56.6</v>
      </c>
      <c r="M72" s="17">
        <f t="shared" si="7"/>
        <v>100</v>
      </c>
      <c r="N72" s="17">
        <f t="shared" si="7"/>
        <v>59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1:52">
      <c r="A73" s="17" t="s">
        <v>34</v>
      </c>
      <c r="B73" s="17">
        <f>B54</f>
        <v>89.9</v>
      </c>
      <c r="C73" s="17">
        <f t="shared" ref="C73:N73" si="8">C54</f>
        <v>94.1</v>
      </c>
      <c r="D73" s="17">
        <f>D54</f>
        <v>85.5</v>
      </c>
      <c r="E73" s="17">
        <f t="shared" si="8"/>
        <v>95.7</v>
      </c>
      <c r="F73" s="17">
        <f>F54</f>
        <v>72.7</v>
      </c>
      <c r="G73" s="17">
        <f t="shared" si="8"/>
        <v>97.7</v>
      </c>
      <c r="H73" s="17">
        <f>H54</f>
        <v>82.5</v>
      </c>
      <c r="I73" s="17">
        <f>I54</f>
        <v>93.5</v>
      </c>
      <c r="J73" s="17">
        <f t="shared" si="8"/>
        <v>63.4</v>
      </c>
      <c r="K73" s="17">
        <f>K54</f>
        <v>99.8</v>
      </c>
      <c r="L73" s="17">
        <f t="shared" si="8"/>
        <v>78.8</v>
      </c>
      <c r="M73" s="17">
        <f t="shared" si="8"/>
        <v>99.4</v>
      </c>
      <c r="N73" s="17">
        <f t="shared" si="8"/>
        <v>61.2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1:52">
      <c r="A74" s="22" t="s">
        <v>22</v>
      </c>
      <c r="B74" s="17">
        <f>B55</f>
        <v>32.4</v>
      </c>
      <c r="C74" s="17">
        <f t="shared" ref="C74:N74" si="9">C55</f>
        <v>36.6</v>
      </c>
      <c r="D74" s="17">
        <f>D55</f>
        <v>30.7</v>
      </c>
      <c r="E74" s="17">
        <f t="shared" si="9"/>
        <v>35.200000000000003</v>
      </c>
      <c r="F74" s="17">
        <f>F55</f>
        <v>35.200000000000003</v>
      </c>
      <c r="G74" s="17">
        <f t="shared" si="9"/>
        <v>33.4</v>
      </c>
      <c r="H74" s="17">
        <f>H55</f>
        <v>37.700000000000003</v>
      </c>
      <c r="I74" s="17">
        <f>I55</f>
        <v>35.799999999999997</v>
      </c>
      <c r="J74" s="17">
        <f t="shared" si="9"/>
        <v>27.9</v>
      </c>
      <c r="K74" s="17">
        <f>K55</f>
        <v>0</v>
      </c>
      <c r="L74" s="17">
        <f t="shared" si="9"/>
        <v>33.4</v>
      </c>
      <c r="M74" s="17">
        <f t="shared" si="9"/>
        <v>0</v>
      </c>
      <c r="N74" s="17">
        <f t="shared" si="9"/>
        <v>35.799999999999997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1:52">
      <c r="A75" s="1" t="s">
        <v>49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1:52" ht="6.7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1:52" ht="51">
      <c r="A77" s="13" t="s">
        <v>71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1:5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1:5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1:5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2:5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2:5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2:5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2:5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2:5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2:5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2:5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2:5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2:5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2:5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2:5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2:5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2:5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2:5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2:5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2:5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2:5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2:5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2:5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2:5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2:5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2:5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2:5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2:5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2:5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2:5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2:5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2:5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2:5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2:5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2:5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2:5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2:5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2:5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2:5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2:5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2:5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2:5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2:5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2:5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2:5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2:5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2:5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2:5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2:5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2:5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2:5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2:5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2:5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2:5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2:5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2:5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2:5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2:5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2:5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2:5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2:5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2:5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2:5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2:5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2:5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2:5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2:5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2:5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2:5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2:5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2:5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2:5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2:5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2:5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2:5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2:5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2:5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2:5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2:5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2:52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2:52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2:52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2:52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2:52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2:52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2:52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2:52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2:52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2:52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2:52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2:52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2:52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2:52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2:52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2:52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2:52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2:52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2:52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2:52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2:52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2:52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2:52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2:52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2:52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2:52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2:52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2:52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2:5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2:5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2:52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2:52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2:52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2:5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2:52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2:52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2:52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2:52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2:52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2:52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2:52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2:52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2:52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2:52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2:52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2:52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2:52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2:52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2:52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2:52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2:52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2:52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2:52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2:52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2:5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2:5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2:5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2:5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2:5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2:5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2:5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2:5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2:5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2:5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2:52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2:5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2:52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2:52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2:52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2:52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2:52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2:52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2:5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2:52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2:52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2:52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2:52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2:52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2:52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2:52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2:52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2:52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2:52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2:52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2:52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2:52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2:52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2:52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2:52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2:52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2:52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2:52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2:52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2:52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2:52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2:52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2:52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2:52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2:52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2:52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2:52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2:52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2:52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2:52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2:52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2:52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2:52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2:52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2:52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2:52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2:52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2:52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2:52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2:5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2:52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2:52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2:52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2:52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2:52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2:52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2:52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2:52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2:52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2:52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2:52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2:52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2:52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2:52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2:52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2:52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2:52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2:52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2:52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2:52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2:52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2:52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2:52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2:52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2:52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2:52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2:52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2:52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2:52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2:52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2:52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2:52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2:52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2:52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2:52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2:52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2:52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2:52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2:52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2:52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2:52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2:52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2:52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2:52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2:52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2:52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2:52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2:52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2:52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2:52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2:52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2:52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2:5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2:5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2:5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2:52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2:52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2:52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2:52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2:52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2:52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2:52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2:52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2:52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2:52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2:52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2:52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2:52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2:52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2:52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2:52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2:52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2:52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2:52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2:52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2:52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2:52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2:52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2:52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2:52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2:52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2:52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2:52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2:52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2:52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2:52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2:52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2:52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2:52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2:52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2:52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2:52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2:52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2:52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2:52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2:52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2:52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2:52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2:52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2:52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2:52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2:52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2:52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2:52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2:52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2:52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2:52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2:52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2:52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2:52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2:52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2:52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2:52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2:52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2:52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2:52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2:52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2:52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2:52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2:52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2:52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2:52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2:52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2:52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2:52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2:52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2:52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2:52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2:52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2:52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2:52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2:52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2:52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2:52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2:52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2:52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2:52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2:52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2:52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2:52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2:52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2:52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2:52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2:52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2:52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2:52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2:52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2:52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2:52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2:52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2:52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2:52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2:52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2:52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2:52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2:52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2:52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2:52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2:52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2:52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2:52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2:52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2:52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2:52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2:52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2:52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2:52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2:52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2:52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2:52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2:52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2:52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2:52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2:52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2:52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2:52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2:52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2:52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2:52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2:52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2:52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2:52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2:52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2:52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2:52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2:52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2:52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2:52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2:52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2:52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2:52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2:52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2:52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2:52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2:52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2:52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2:52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2:52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2:52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2:52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2:52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2:52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2:52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2:52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2:52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2:52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2:52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2:52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2:52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2:52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2:52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2:52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2:52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2:52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2:52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2:52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2:52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2:52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2:52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2:52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2:52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2:52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2:52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2:52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2:52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2:52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2:52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2:52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2:52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2:52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2:52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2:52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2:52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2:52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</row>
    <row r="504" spans="2:52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</row>
    <row r="505" spans="2:52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</row>
    <row r="506" spans="2:52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2:52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</row>
    <row r="508" spans="2:52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</row>
    <row r="509" spans="2:52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</row>
    <row r="510" spans="2:52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</row>
    <row r="511" spans="2:52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</row>
    <row r="512" spans="2:52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</row>
    <row r="513" spans="2:52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</row>
    <row r="514" spans="2:52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</row>
    <row r="515" spans="2:52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</row>
    <row r="516" spans="2:52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</row>
    <row r="517" spans="2:52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</row>
    <row r="518" spans="2:52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</row>
    <row r="519" spans="2:52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</row>
    <row r="520" spans="2:52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</row>
    <row r="521" spans="2:52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</row>
    <row r="522" spans="2:52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</row>
    <row r="523" spans="2:52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</row>
    <row r="524" spans="2:52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</row>
    <row r="525" spans="2:52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</row>
    <row r="526" spans="2:52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</row>
    <row r="527" spans="2:52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</row>
    <row r="528" spans="2:52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</row>
    <row r="529" spans="2:52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</row>
    <row r="530" spans="2:52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</row>
    <row r="531" spans="2:52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</row>
    <row r="532" spans="2:52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</row>
    <row r="533" spans="2:52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</row>
    <row r="534" spans="2:52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</row>
    <row r="535" spans="2:52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</row>
    <row r="536" spans="2:52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</row>
    <row r="537" spans="2:52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</row>
    <row r="538" spans="2:52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</row>
    <row r="539" spans="2:52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</row>
    <row r="540" spans="2:52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</row>
    <row r="541" spans="2:52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</row>
    <row r="542" spans="2:52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</row>
    <row r="543" spans="2:52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</row>
    <row r="544" spans="2:52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</row>
    <row r="545" spans="2:52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</row>
    <row r="546" spans="2:52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</row>
    <row r="547" spans="2:52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</row>
    <row r="548" spans="2:52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</row>
    <row r="549" spans="2:52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</row>
    <row r="550" spans="2:52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</row>
    <row r="551" spans="2:52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</row>
    <row r="552" spans="2:52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</row>
    <row r="553" spans="2:52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</row>
    <row r="554" spans="2:52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</row>
    <row r="555" spans="2:52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</row>
    <row r="556" spans="2:52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</row>
    <row r="557" spans="2:52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</row>
    <row r="558" spans="2:52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</row>
    <row r="559" spans="2:52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</row>
    <row r="560" spans="2:52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</row>
    <row r="561" spans="2:52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</row>
    <row r="562" spans="2:52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</row>
    <row r="563" spans="2:52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</row>
    <row r="564" spans="2:52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</row>
    <row r="565" spans="2:52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</row>
    <row r="566" spans="2:52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</row>
    <row r="567" spans="2:52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</row>
    <row r="568" spans="2:52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</row>
    <row r="569" spans="2:52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</row>
    <row r="570" spans="2:52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</row>
    <row r="571" spans="2:52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</row>
    <row r="572" spans="2:52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</row>
    <row r="573" spans="2:52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</row>
    <row r="574" spans="2:52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</row>
    <row r="575" spans="2:52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</row>
    <row r="576" spans="2:52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</row>
    <row r="577" spans="2:52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</row>
    <row r="578" spans="2:52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</row>
    <row r="579" spans="2:52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</row>
    <row r="580" spans="2:52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</row>
    <row r="581" spans="2:52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</row>
    <row r="582" spans="2:52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</row>
    <row r="583" spans="2:52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</row>
    <row r="584" spans="2:52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</row>
    <row r="585" spans="2:52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</row>
    <row r="586" spans="2:52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</row>
    <row r="587" spans="2:52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</row>
    <row r="588" spans="2:52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</row>
    <row r="589" spans="2:52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</row>
    <row r="590" spans="2:52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</row>
    <row r="591" spans="2:52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</row>
    <row r="592" spans="2:52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</row>
    <row r="593" spans="2:52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</row>
    <row r="594" spans="2:52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</row>
    <row r="595" spans="2:52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</row>
    <row r="596" spans="2:52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</row>
    <row r="597" spans="2:52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</row>
    <row r="598" spans="2:52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</row>
    <row r="599" spans="2:52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</row>
    <row r="600" spans="2:52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</row>
    <row r="601" spans="2:52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</row>
    <row r="602" spans="2:52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</row>
    <row r="603" spans="2:52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</row>
  </sheetData>
  <phoneticPr fontId="3" type="noConversion"/>
  <pageMargins left="0.52" right="0.52" top="0.47" bottom="0.45" header="0.38" footer="0.37"/>
  <pageSetup paperSize="9" scale="7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baseColWidth="10" defaultColWidth="11.42578125" defaultRowHeight="12.75"/>
  <cols>
    <col min="1" max="1" width="63" style="1" customWidth="1"/>
    <col min="2" max="16384" width="11.42578125" style="1"/>
  </cols>
  <sheetData>
    <row r="2" spans="1:15" ht="15.75">
      <c r="A2" s="3" t="s">
        <v>72</v>
      </c>
    </row>
    <row r="4" spans="1:15" s="13" customFormat="1" ht="25.5">
      <c r="A4" s="12"/>
      <c r="B4" s="12" t="s">
        <v>0</v>
      </c>
      <c r="C4" s="12" t="s">
        <v>2</v>
      </c>
      <c r="D4" s="12" t="s">
        <v>1</v>
      </c>
      <c r="E4" s="12" t="s">
        <v>4</v>
      </c>
      <c r="F4" s="12" t="s">
        <v>3</v>
      </c>
      <c r="G4" s="12" t="s">
        <v>7</v>
      </c>
      <c r="H4" s="12" t="s">
        <v>10</v>
      </c>
      <c r="I4" s="12" t="s">
        <v>8</v>
      </c>
      <c r="J4" s="12" t="s">
        <v>11</v>
      </c>
      <c r="K4" s="13" t="s">
        <v>23</v>
      </c>
      <c r="N4" s="12"/>
    </row>
    <row r="5" spans="1:15" hidden="1">
      <c r="A5" s="6" t="s">
        <v>9</v>
      </c>
      <c r="B5" s="6"/>
      <c r="C5" s="6"/>
      <c r="D5" s="6"/>
      <c r="E5" s="6"/>
      <c r="F5" s="6"/>
      <c r="G5" s="6"/>
      <c r="H5" s="6"/>
      <c r="I5" s="6"/>
      <c r="J5" s="6"/>
    </row>
    <row r="6" spans="1:15" hidden="1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</row>
    <row r="7" spans="1:15" hidden="1">
      <c r="A7" s="6" t="s">
        <v>19</v>
      </c>
      <c r="B7" s="6">
        <v>58.2</v>
      </c>
      <c r="C7" s="6">
        <v>45.2</v>
      </c>
      <c r="D7" s="6">
        <v>73.7</v>
      </c>
      <c r="E7" s="6">
        <v>55.1</v>
      </c>
      <c r="F7" s="6">
        <v>59.7</v>
      </c>
      <c r="G7" s="6">
        <v>33.5</v>
      </c>
      <c r="H7" s="6">
        <v>79.2</v>
      </c>
      <c r="I7" s="6">
        <v>70.7</v>
      </c>
      <c r="J7" s="6">
        <v>51</v>
      </c>
    </row>
    <row r="8" spans="1:15">
      <c r="A8" s="6" t="s">
        <v>24</v>
      </c>
      <c r="B8" s="6"/>
      <c r="C8" s="6"/>
      <c r="D8" s="6"/>
      <c r="E8" s="6"/>
      <c r="F8" s="6"/>
      <c r="G8" s="6"/>
      <c r="H8" s="6"/>
      <c r="I8" s="6"/>
      <c r="J8" s="6"/>
    </row>
    <row r="9" spans="1:15">
      <c r="A9" s="6" t="s">
        <v>25</v>
      </c>
      <c r="B9" s="6"/>
      <c r="C9" s="6"/>
      <c r="D9" s="6"/>
      <c r="E9" s="6"/>
      <c r="F9" s="6"/>
      <c r="G9" s="6"/>
      <c r="H9" s="6"/>
      <c r="I9" s="6"/>
      <c r="J9" s="6"/>
    </row>
    <row r="10" spans="1:15">
      <c r="A10" s="6" t="s">
        <v>21</v>
      </c>
      <c r="B10" s="6"/>
      <c r="C10" s="6"/>
      <c r="D10" s="6"/>
      <c r="E10" s="6"/>
      <c r="F10" s="6"/>
      <c r="G10" s="6"/>
      <c r="H10" s="6"/>
      <c r="I10" s="6"/>
      <c r="J10" s="6"/>
      <c r="N10" s="6"/>
      <c r="O10" s="6"/>
    </row>
    <row r="11" spans="1:15" ht="25.5">
      <c r="A11" s="12" t="s">
        <v>26</v>
      </c>
      <c r="B11" s="6"/>
      <c r="C11" s="6"/>
      <c r="D11" s="6"/>
      <c r="E11" s="6"/>
      <c r="F11" s="6"/>
      <c r="G11" s="6"/>
      <c r="H11" s="6"/>
      <c r="I11" s="6"/>
      <c r="J11" s="6"/>
      <c r="N11" s="6"/>
      <c r="O11" s="6"/>
    </row>
    <row r="12" spans="1:15">
      <c r="A12" s="12"/>
      <c r="B12" s="6"/>
      <c r="C12" s="6"/>
      <c r="D12" s="6"/>
      <c r="E12" s="6"/>
      <c r="F12" s="6"/>
      <c r="G12" s="6"/>
      <c r="H12" s="6"/>
      <c r="I12" s="6"/>
      <c r="J12" s="6"/>
      <c r="N12" s="6"/>
      <c r="O12" s="6"/>
    </row>
    <row r="14" spans="1:1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5">
      <c r="A15" s="1" t="s">
        <v>20</v>
      </c>
    </row>
  </sheetData>
  <phoneticPr fontId="3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13"/>
  <sheetViews>
    <sheetView topLeftCell="A82" workbookViewId="0">
      <selection activeCell="A109" activeCellId="3" sqref="A93:I97 A99:I102 A104:I107 A109:I112"/>
    </sheetView>
  </sheetViews>
  <sheetFormatPr baseColWidth="10" defaultColWidth="9.140625" defaultRowHeight="12.75"/>
  <cols>
    <col min="1" max="2" width="9.140625" style="1"/>
    <col min="3" max="3" width="20.140625" style="1" customWidth="1"/>
    <col min="4" max="4" width="9.140625" style="1"/>
    <col min="5" max="6" width="11.140625" style="1" customWidth="1"/>
    <col min="7" max="7" width="17.85546875" style="1" customWidth="1"/>
    <col min="8" max="8" width="20.7109375" style="1" customWidth="1"/>
    <col min="9" max="9" width="11.140625" style="1" customWidth="1"/>
    <col min="10" max="10" width="13.5703125" style="1" customWidth="1"/>
    <col min="11" max="16384" width="9.140625" style="1"/>
  </cols>
  <sheetData>
    <row r="1" spans="1:19">
      <c r="A1" s="1" t="s">
        <v>35</v>
      </c>
      <c r="B1" s="1" t="s">
        <v>36</v>
      </c>
    </row>
    <row r="2" spans="1:19">
      <c r="A2" s="1" t="s">
        <v>37</v>
      </c>
      <c r="Q2" s="11"/>
      <c r="R2" s="11"/>
      <c r="S2" s="11"/>
    </row>
    <row r="3" spans="1:19">
      <c r="Q3" s="11"/>
      <c r="R3" s="11"/>
      <c r="S3" s="11"/>
    </row>
    <row r="4" spans="1:19" ht="15.75">
      <c r="C4" s="2" t="s">
        <v>6</v>
      </c>
      <c r="F4" s="1" t="s">
        <v>5</v>
      </c>
      <c r="P4" s="11"/>
      <c r="Q4" s="11"/>
      <c r="R4" s="11"/>
      <c r="S4" s="11"/>
    </row>
    <row r="5" spans="1:19">
      <c r="P5" s="11"/>
      <c r="Q5" s="11"/>
      <c r="R5" s="11"/>
      <c r="S5" s="11"/>
    </row>
    <row r="6" spans="1:19">
      <c r="A6" s="28"/>
      <c r="B6" s="28"/>
      <c r="C6" s="29"/>
      <c r="D6" s="29"/>
      <c r="E6" s="29"/>
      <c r="F6" s="29"/>
      <c r="G6" s="29"/>
      <c r="H6" s="29"/>
      <c r="I6" s="29"/>
      <c r="J6" s="4"/>
      <c r="P6" s="11"/>
      <c r="Q6" s="11"/>
      <c r="R6" s="11"/>
      <c r="S6" s="11"/>
    </row>
    <row r="7" spans="1:19" ht="25.5">
      <c r="A7" s="28"/>
      <c r="B7" s="28"/>
      <c r="C7" s="30"/>
      <c r="D7" s="31"/>
      <c r="E7" s="31" t="s">
        <v>22</v>
      </c>
      <c r="F7" s="31" t="s">
        <v>18</v>
      </c>
      <c r="G7" s="31" t="s">
        <v>31</v>
      </c>
      <c r="H7" s="31" t="s">
        <v>32</v>
      </c>
      <c r="I7" s="31" t="s">
        <v>0</v>
      </c>
      <c r="J7" s="14"/>
      <c r="K7" s="15"/>
      <c r="L7" s="15"/>
      <c r="M7" s="15"/>
      <c r="N7" s="15"/>
      <c r="P7" s="5"/>
      <c r="R7" s="5"/>
      <c r="S7" s="5"/>
    </row>
    <row r="8" spans="1:19">
      <c r="A8" s="28"/>
      <c r="B8" s="28"/>
      <c r="C8" s="30" t="s">
        <v>3</v>
      </c>
      <c r="D8" s="31" t="s">
        <v>1</v>
      </c>
      <c r="E8" s="32">
        <v>0.73899999999999999</v>
      </c>
      <c r="F8" s="33">
        <v>0.06</v>
      </c>
      <c r="G8" s="33">
        <v>0.183</v>
      </c>
      <c r="H8" s="34">
        <v>1.7999999999999999E-2</v>
      </c>
      <c r="I8" s="35">
        <v>1</v>
      </c>
      <c r="J8" s="14"/>
      <c r="K8" s="15"/>
      <c r="L8" s="15"/>
      <c r="M8" s="15"/>
      <c r="N8" s="15"/>
      <c r="P8" s="9"/>
      <c r="R8" s="10"/>
      <c r="S8" s="5"/>
    </row>
    <row r="9" spans="1:19">
      <c r="A9" s="28"/>
      <c r="B9" s="28"/>
      <c r="C9" s="30"/>
      <c r="D9" s="31" t="s">
        <v>2</v>
      </c>
      <c r="E9" s="33">
        <v>0.72699999999999998</v>
      </c>
      <c r="F9" s="32">
        <v>2.1000000000000001E-2</v>
      </c>
      <c r="G9" s="33">
        <v>0.19</v>
      </c>
      <c r="H9" s="34">
        <v>6.0999999999999999E-2</v>
      </c>
      <c r="I9" s="35">
        <v>1</v>
      </c>
      <c r="J9" s="14"/>
      <c r="K9" s="15"/>
      <c r="L9" s="15"/>
      <c r="M9" s="15"/>
      <c r="N9" s="15"/>
      <c r="P9" s="8"/>
      <c r="R9" s="10"/>
      <c r="S9" s="5"/>
    </row>
    <row r="10" spans="1:19">
      <c r="A10" s="28"/>
      <c r="B10" s="28"/>
      <c r="C10" s="30"/>
      <c r="D10" s="31" t="s">
        <v>0</v>
      </c>
      <c r="E10" s="33">
        <v>0.73399999999999999</v>
      </c>
      <c r="F10" s="33">
        <v>4.3999999999999997E-2</v>
      </c>
      <c r="G10" s="36">
        <v>0.186</v>
      </c>
      <c r="H10" s="34">
        <v>3.5000000000000003E-2</v>
      </c>
      <c r="I10" s="35">
        <v>1</v>
      </c>
      <c r="J10" s="14"/>
      <c r="K10" s="15"/>
      <c r="L10" s="15"/>
      <c r="M10" s="15"/>
      <c r="N10" s="15"/>
      <c r="P10" s="8"/>
      <c r="R10" s="10"/>
      <c r="S10" s="5"/>
    </row>
    <row r="11" spans="1:19">
      <c r="A11" s="28"/>
      <c r="B11" s="28"/>
      <c r="C11" s="30" t="s">
        <v>4</v>
      </c>
      <c r="D11" s="31" t="s">
        <v>1</v>
      </c>
      <c r="E11" s="35">
        <v>0.60499999999999998</v>
      </c>
      <c r="F11" s="35">
        <v>5.6000000000000001E-2</v>
      </c>
      <c r="G11" s="35">
        <v>0.27300000000000002</v>
      </c>
      <c r="H11" s="35">
        <v>6.6000000000000003E-2</v>
      </c>
      <c r="I11" s="35">
        <v>1</v>
      </c>
      <c r="J11" s="14"/>
      <c r="K11" s="15"/>
      <c r="L11" s="15"/>
      <c r="M11" s="15"/>
      <c r="N11" s="15"/>
      <c r="P11" s="7"/>
      <c r="R11" s="7"/>
      <c r="S11" s="5"/>
    </row>
    <row r="12" spans="1:19">
      <c r="A12" s="28"/>
      <c r="B12" s="28"/>
      <c r="C12" s="30"/>
      <c r="D12" s="31" t="s">
        <v>2</v>
      </c>
      <c r="E12" s="35">
        <v>0.57899999999999996</v>
      </c>
      <c r="F12" s="35">
        <v>2.3E-2</v>
      </c>
      <c r="G12" s="35">
        <v>0.27400000000000002</v>
      </c>
      <c r="H12" s="35">
        <v>0.124</v>
      </c>
      <c r="I12" s="35">
        <v>1</v>
      </c>
      <c r="J12" s="14"/>
      <c r="K12" s="15"/>
      <c r="L12" s="15"/>
      <c r="M12" s="15"/>
      <c r="N12" s="15"/>
      <c r="P12" s="7"/>
      <c r="R12" s="7"/>
      <c r="S12" s="5"/>
    </row>
    <row r="13" spans="1:19">
      <c r="A13" s="28"/>
      <c r="B13" s="28"/>
      <c r="C13" s="30"/>
      <c r="D13" s="31" t="s">
        <v>0</v>
      </c>
      <c r="E13" s="35">
        <v>0.59599999999999997</v>
      </c>
      <c r="F13" s="35">
        <v>4.4999999999999998E-2</v>
      </c>
      <c r="G13" s="35">
        <v>0.27300000000000002</v>
      </c>
      <c r="H13" s="35">
        <v>8.6999999999999994E-2</v>
      </c>
      <c r="I13" s="35">
        <v>1</v>
      </c>
      <c r="J13" s="14"/>
      <c r="K13" s="15"/>
      <c r="L13" s="15"/>
      <c r="M13" s="15"/>
      <c r="N13" s="15"/>
      <c r="P13" s="7"/>
      <c r="R13" s="7"/>
      <c r="S13" s="5"/>
    </row>
    <row r="14" spans="1:19">
      <c r="A14" s="28"/>
      <c r="B14" s="28"/>
      <c r="C14" s="30" t="s">
        <v>0</v>
      </c>
      <c r="D14" s="31" t="s">
        <v>1</v>
      </c>
      <c r="E14" s="35">
        <v>0.66400000000000003</v>
      </c>
      <c r="F14" s="35">
        <v>5.8000000000000003E-2</v>
      </c>
      <c r="G14" s="35">
        <v>0.23400000000000001</v>
      </c>
      <c r="H14" s="35">
        <v>4.4999999999999998E-2</v>
      </c>
      <c r="I14" s="35">
        <v>1</v>
      </c>
      <c r="J14" s="14"/>
      <c r="K14" s="15"/>
      <c r="L14" s="15"/>
      <c r="M14" s="15"/>
      <c r="N14" s="15"/>
      <c r="P14" s="7"/>
      <c r="R14" s="7"/>
      <c r="S14" s="5"/>
    </row>
    <row r="15" spans="1:19">
      <c r="A15" s="28"/>
      <c r="B15" s="28"/>
      <c r="C15" s="30"/>
      <c r="D15" s="31" t="s">
        <v>2</v>
      </c>
      <c r="E15" s="35">
        <v>0.65200000000000002</v>
      </c>
      <c r="F15" s="35">
        <v>2.1999999999999999E-2</v>
      </c>
      <c r="G15" s="35">
        <v>0.23200000000000001</v>
      </c>
      <c r="H15" s="35">
        <v>9.2999999999999999E-2</v>
      </c>
      <c r="I15" s="35">
        <v>1</v>
      </c>
      <c r="J15" s="14"/>
      <c r="K15" s="15"/>
      <c r="L15" s="15"/>
      <c r="M15" s="15"/>
      <c r="N15" s="15"/>
      <c r="P15" s="7"/>
      <c r="R15" s="7"/>
      <c r="S15" s="5"/>
    </row>
    <row r="16" spans="1:19">
      <c r="A16" s="28"/>
      <c r="B16" s="28"/>
      <c r="C16" s="30"/>
      <c r="D16" s="31" t="s">
        <v>0</v>
      </c>
      <c r="E16" s="35">
        <v>0.65900000000000003</v>
      </c>
      <c r="F16" s="35">
        <v>4.3999999999999997E-2</v>
      </c>
      <c r="G16" s="35">
        <v>0.23300000000000001</v>
      </c>
      <c r="H16" s="35">
        <v>6.3E-2</v>
      </c>
      <c r="I16" s="35">
        <v>1</v>
      </c>
      <c r="J16" s="14"/>
      <c r="K16" s="15"/>
      <c r="L16" s="15"/>
      <c r="M16" s="15"/>
      <c r="N16" s="15"/>
      <c r="P16" s="7"/>
      <c r="R16" s="7"/>
      <c r="S16" s="5"/>
    </row>
    <row r="17" spans="2:14">
      <c r="C17" s="4"/>
      <c r="D17" s="14"/>
      <c r="E17" s="14"/>
      <c r="F17" s="14"/>
      <c r="G17" s="14"/>
      <c r="H17" s="14"/>
      <c r="I17" s="14"/>
      <c r="J17" s="14"/>
      <c r="K17" s="15"/>
      <c r="L17" s="15"/>
      <c r="M17" s="15"/>
      <c r="N17" s="15"/>
    </row>
    <row r="20" spans="2:14">
      <c r="B20" s="1" t="s">
        <v>43</v>
      </c>
    </row>
    <row r="25" spans="2:14">
      <c r="F25" s="11"/>
      <c r="G25" s="11"/>
      <c r="H25" s="11"/>
    </row>
    <row r="26" spans="2:14">
      <c r="E26" s="11"/>
      <c r="F26" s="11"/>
      <c r="G26" s="11"/>
      <c r="H26" s="11"/>
    </row>
    <row r="27" spans="2:14">
      <c r="E27" s="11"/>
      <c r="F27" s="11"/>
      <c r="G27" s="11"/>
      <c r="H27" s="11"/>
    </row>
    <row r="28" spans="2:14">
      <c r="E28" s="11"/>
      <c r="F28" s="11"/>
      <c r="G28" s="11"/>
      <c r="H28" s="11"/>
    </row>
    <row r="29" spans="2:14">
      <c r="E29" s="11"/>
      <c r="F29" s="11"/>
      <c r="G29" s="11"/>
      <c r="H29" s="11"/>
    </row>
    <row r="30" spans="2:14">
      <c r="E30" s="11"/>
      <c r="F30" s="11"/>
      <c r="G30" s="11"/>
      <c r="H30" s="11"/>
    </row>
    <row r="31" spans="2:14">
      <c r="E31" s="11"/>
      <c r="F31" s="11"/>
      <c r="G31" s="11"/>
      <c r="H31" s="11"/>
    </row>
    <row r="32" spans="2:14">
      <c r="E32" s="11"/>
      <c r="F32" s="11"/>
      <c r="G32" s="11"/>
      <c r="H32" s="11"/>
    </row>
    <row r="33" spans="1:15">
      <c r="F33" s="11"/>
      <c r="G33" s="11"/>
      <c r="H33" s="11"/>
    </row>
    <row r="34" spans="1:15">
      <c r="F34" s="11"/>
      <c r="G34" s="11"/>
      <c r="H34" s="11"/>
    </row>
    <row r="35" spans="1:15">
      <c r="F35" s="11"/>
      <c r="G35" s="11"/>
      <c r="H35" s="11"/>
    </row>
    <row r="36" spans="1:15">
      <c r="F36" s="11"/>
      <c r="G36" s="11"/>
      <c r="H36" s="11"/>
    </row>
    <row r="37" spans="1:15">
      <c r="F37" s="11"/>
      <c r="G37" s="11"/>
      <c r="H37" s="11"/>
      <c r="M37" s="11"/>
      <c r="N37" s="11"/>
      <c r="O37" s="11"/>
    </row>
    <row r="38" spans="1:15">
      <c r="F38" s="11"/>
      <c r="G38" s="11"/>
      <c r="H38" s="11"/>
      <c r="M38" s="11"/>
      <c r="N38" s="11"/>
      <c r="O38" s="11"/>
    </row>
    <row r="39" spans="1:15">
      <c r="F39" s="11"/>
      <c r="G39" s="11"/>
      <c r="H39" s="11"/>
      <c r="M39" s="11"/>
      <c r="N39" s="11"/>
      <c r="O39" s="11"/>
    </row>
    <row r="40" spans="1:15">
      <c r="F40" s="11"/>
      <c r="G40" s="11"/>
      <c r="H40" s="11"/>
      <c r="M40" s="11"/>
      <c r="N40" s="11"/>
      <c r="O40" s="11"/>
    </row>
    <row r="41" spans="1:15">
      <c r="F41" s="11"/>
      <c r="G41" s="11"/>
      <c r="H41" s="11"/>
      <c r="M41" s="11"/>
      <c r="N41" s="11"/>
      <c r="O41" s="11"/>
    </row>
    <row r="42" spans="1:15">
      <c r="F42" s="11"/>
      <c r="G42" s="11"/>
      <c r="H42" s="11"/>
      <c r="M42" s="11"/>
      <c r="N42" s="11"/>
      <c r="O42" s="11"/>
    </row>
    <row r="43" spans="1:15">
      <c r="M43" s="11"/>
      <c r="N43" s="11"/>
      <c r="O43" s="11"/>
    </row>
    <row r="44" spans="1:15">
      <c r="M44" s="11"/>
      <c r="N44" s="11"/>
      <c r="O44" s="11"/>
    </row>
    <row r="45" spans="1:15">
      <c r="M45" s="11"/>
      <c r="N45" s="11"/>
      <c r="O45" s="11"/>
    </row>
    <row r="47" spans="1:15">
      <c r="D47" s="1" t="s">
        <v>44</v>
      </c>
    </row>
    <row r="48" spans="1:15">
      <c r="A48" s="1" t="s">
        <v>45</v>
      </c>
    </row>
    <row r="49" spans="1:9">
      <c r="F49" s="1" t="s">
        <v>41</v>
      </c>
    </row>
    <row r="50" spans="1:9">
      <c r="A50" s="1" t="s">
        <v>39</v>
      </c>
      <c r="B50" s="1" t="s">
        <v>40</v>
      </c>
      <c r="C50" s="1" t="s">
        <v>38</v>
      </c>
      <c r="E50" s="1" t="s">
        <v>22</v>
      </c>
      <c r="F50" s="1" t="s">
        <v>18</v>
      </c>
      <c r="G50" s="1" t="s">
        <v>31</v>
      </c>
      <c r="H50" s="1" t="s">
        <v>32</v>
      </c>
      <c r="I50" s="1" t="s">
        <v>0</v>
      </c>
    </row>
    <row r="51" spans="1:9">
      <c r="A51" s="1" t="s">
        <v>42</v>
      </c>
      <c r="B51" s="1" t="s">
        <v>3</v>
      </c>
      <c r="C51" s="1" t="s">
        <v>1</v>
      </c>
      <c r="D51" s="1" t="s">
        <v>34</v>
      </c>
      <c r="E51" s="1">
        <v>2153966</v>
      </c>
      <c r="F51" s="1">
        <v>423827</v>
      </c>
      <c r="G51" s="1">
        <v>1400045</v>
      </c>
      <c r="H51" s="1">
        <v>129362</v>
      </c>
      <c r="I51" s="1">
        <v>4107200</v>
      </c>
    </row>
    <row r="52" spans="1:9">
      <c r="D52" s="1" t="s">
        <v>46</v>
      </c>
      <c r="E52" s="1">
        <v>832878</v>
      </c>
      <c r="F52" s="1">
        <v>161849</v>
      </c>
      <c r="G52" s="1">
        <v>501551</v>
      </c>
      <c r="H52" s="1">
        <v>68233</v>
      </c>
      <c r="I52" s="1">
        <v>1564511</v>
      </c>
    </row>
    <row r="53" spans="1:9">
      <c r="D53" s="1" t="s">
        <v>47</v>
      </c>
      <c r="E53" s="1">
        <v>1197168</v>
      </c>
      <c r="F53" s="1">
        <v>76013</v>
      </c>
      <c r="G53" s="1">
        <v>54970</v>
      </c>
      <c r="H53" s="1">
        <v>3456</v>
      </c>
      <c r="I53" s="1">
        <v>1331607</v>
      </c>
    </row>
    <row r="54" spans="1:9">
      <c r="D54" s="1" t="s">
        <v>48</v>
      </c>
      <c r="E54" s="1">
        <v>4141340</v>
      </c>
      <c r="F54" s="1">
        <v>0</v>
      </c>
      <c r="G54" s="1">
        <v>0</v>
      </c>
      <c r="H54" s="1">
        <v>0</v>
      </c>
      <c r="I54" s="1">
        <v>4141340</v>
      </c>
    </row>
    <row r="55" spans="1:9">
      <c r="D55" s="1" t="s">
        <v>0</v>
      </c>
      <c r="E55" s="1">
        <v>8325352</v>
      </c>
      <c r="F55" s="1">
        <v>661689</v>
      </c>
      <c r="G55" s="1">
        <v>1956566</v>
      </c>
      <c r="H55" s="1">
        <v>201051</v>
      </c>
      <c r="I55" s="1">
        <v>11144658</v>
      </c>
    </row>
    <row r="56" spans="1:9">
      <c r="C56" s="1" t="s">
        <v>2</v>
      </c>
      <c r="D56" s="1" t="s">
        <v>34</v>
      </c>
      <c r="E56" s="1">
        <v>1182358</v>
      </c>
      <c r="F56" s="1">
        <v>74835</v>
      </c>
      <c r="G56" s="1">
        <v>702054</v>
      </c>
      <c r="H56" s="1">
        <v>300602</v>
      </c>
      <c r="I56" s="1">
        <v>2259849</v>
      </c>
    </row>
    <row r="57" spans="1:9">
      <c r="D57" s="1" t="s">
        <v>46</v>
      </c>
      <c r="E57" s="1">
        <v>796644</v>
      </c>
      <c r="F57" s="1">
        <v>76294</v>
      </c>
      <c r="G57" s="1">
        <v>637589</v>
      </c>
      <c r="H57" s="1">
        <v>155390</v>
      </c>
      <c r="I57" s="1">
        <v>1665917</v>
      </c>
    </row>
    <row r="58" spans="1:9">
      <c r="D58" s="1" t="s">
        <v>47</v>
      </c>
      <c r="E58" s="1">
        <v>727585</v>
      </c>
      <c r="F58" s="1">
        <v>10457</v>
      </c>
      <c r="G58" s="1">
        <v>28447</v>
      </c>
      <c r="H58" s="1">
        <v>6456</v>
      </c>
      <c r="I58" s="1">
        <v>772945</v>
      </c>
    </row>
    <row r="59" spans="1:9">
      <c r="D59" s="1" t="s">
        <v>48</v>
      </c>
      <c r="E59" s="1">
        <v>2857825</v>
      </c>
      <c r="F59" s="1">
        <v>0</v>
      </c>
      <c r="G59" s="1">
        <v>0</v>
      </c>
      <c r="H59" s="1">
        <v>0</v>
      </c>
      <c r="I59" s="1">
        <v>2857825</v>
      </c>
    </row>
    <row r="60" spans="1:9">
      <c r="D60" s="1" t="s">
        <v>0</v>
      </c>
      <c r="E60" s="1">
        <v>5564412</v>
      </c>
      <c r="F60" s="1">
        <v>161586</v>
      </c>
      <c r="G60" s="1">
        <v>1368090</v>
      </c>
      <c r="H60" s="1">
        <v>462448</v>
      </c>
      <c r="I60" s="1">
        <v>7556536</v>
      </c>
    </row>
    <row r="61" spans="1:9">
      <c r="B61" s="1" t="s">
        <v>4</v>
      </c>
      <c r="C61" s="1" t="s">
        <v>1</v>
      </c>
      <c r="D61" s="1" t="s">
        <v>34</v>
      </c>
      <c r="E61" s="1">
        <v>2906623</v>
      </c>
      <c r="F61" s="1">
        <v>420061</v>
      </c>
      <c r="G61" s="1">
        <v>1846382</v>
      </c>
      <c r="H61" s="1">
        <v>628371</v>
      </c>
      <c r="I61" s="1">
        <v>5801437</v>
      </c>
    </row>
    <row r="62" spans="1:9">
      <c r="D62" s="1" t="s">
        <v>46</v>
      </c>
      <c r="E62" s="1">
        <v>1621387</v>
      </c>
      <c r="F62" s="1">
        <v>231476</v>
      </c>
      <c r="G62" s="1">
        <v>1156188</v>
      </c>
      <c r="H62" s="1">
        <v>286594</v>
      </c>
      <c r="I62" s="1">
        <v>3295645</v>
      </c>
    </row>
    <row r="63" spans="1:9">
      <c r="D63" s="1" t="s">
        <v>47</v>
      </c>
      <c r="E63" s="1">
        <v>1006189</v>
      </c>
      <c r="F63" s="1">
        <v>68515</v>
      </c>
      <c r="G63" s="1">
        <v>75579</v>
      </c>
      <c r="H63" s="1">
        <v>4149</v>
      </c>
      <c r="I63" s="1">
        <v>1154432</v>
      </c>
    </row>
    <row r="64" spans="1:9">
      <c r="D64" s="1" t="s">
        <v>48</v>
      </c>
      <c r="E64" s="1">
        <v>2623147</v>
      </c>
      <c r="F64" s="1">
        <v>0</v>
      </c>
      <c r="G64" s="1">
        <v>0</v>
      </c>
      <c r="H64" s="1">
        <v>0</v>
      </c>
      <c r="I64" s="1">
        <v>2623147</v>
      </c>
    </row>
    <row r="65" spans="1:10">
      <c r="D65" s="1" t="s">
        <v>0</v>
      </c>
      <c r="E65" s="1">
        <v>8157346</v>
      </c>
      <c r="F65" s="1">
        <v>720052</v>
      </c>
      <c r="G65" s="1">
        <v>3078149</v>
      </c>
      <c r="H65" s="1">
        <v>919114</v>
      </c>
      <c r="I65" s="1">
        <v>12874661</v>
      </c>
    </row>
    <row r="66" spans="1:10">
      <c r="C66" s="1" t="s">
        <v>2</v>
      </c>
      <c r="D66" s="1" t="s">
        <v>34</v>
      </c>
      <c r="E66" s="1">
        <v>1193680</v>
      </c>
      <c r="F66" s="1">
        <v>89202</v>
      </c>
      <c r="G66" s="1">
        <v>835806</v>
      </c>
      <c r="H66" s="1">
        <v>544674</v>
      </c>
      <c r="I66" s="1">
        <v>2663362</v>
      </c>
    </row>
    <row r="67" spans="1:10">
      <c r="D67" s="1" t="s">
        <v>46</v>
      </c>
      <c r="E67" s="1">
        <v>964931</v>
      </c>
      <c r="F67" s="1">
        <v>69834</v>
      </c>
      <c r="G67" s="1">
        <v>918295</v>
      </c>
      <c r="H67" s="1">
        <v>324436</v>
      </c>
      <c r="I67" s="1">
        <v>2277496</v>
      </c>
    </row>
    <row r="68" spans="1:10">
      <c r="D68" s="1" t="s">
        <v>47</v>
      </c>
      <c r="E68" s="1">
        <v>483189</v>
      </c>
      <c r="F68" s="1">
        <v>9587</v>
      </c>
      <c r="G68" s="1">
        <v>17548</v>
      </c>
      <c r="H68" s="1">
        <v>8909</v>
      </c>
      <c r="I68" s="1">
        <v>519233</v>
      </c>
    </row>
    <row r="69" spans="1:10">
      <c r="D69" s="1" t="s">
        <v>48</v>
      </c>
      <c r="E69" s="1">
        <v>1718811</v>
      </c>
      <c r="F69" s="1">
        <v>0</v>
      </c>
      <c r="G69" s="1">
        <v>0</v>
      </c>
      <c r="H69" s="1">
        <v>0</v>
      </c>
      <c r="I69" s="1">
        <v>1718811</v>
      </c>
    </row>
    <row r="70" spans="1:10">
      <c r="D70" s="1" t="s">
        <v>0</v>
      </c>
      <c r="E70" s="1">
        <v>4360611</v>
      </c>
      <c r="F70" s="1">
        <v>168623</v>
      </c>
      <c r="G70" s="1">
        <v>1771649</v>
      </c>
      <c r="H70" s="1">
        <v>878019</v>
      </c>
      <c r="I70" s="1">
        <v>7178902</v>
      </c>
    </row>
    <row r="71" spans="1:10">
      <c r="E71" s="1" t="s">
        <v>22</v>
      </c>
      <c r="F71" s="1" t="s">
        <v>18</v>
      </c>
      <c r="G71" s="1" t="s">
        <v>31</v>
      </c>
      <c r="H71" s="1" t="s">
        <v>32</v>
      </c>
      <c r="I71" s="1" t="s">
        <v>0</v>
      </c>
    </row>
    <row r="72" spans="1:10">
      <c r="A72" s="1" t="s">
        <v>3</v>
      </c>
      <c r="C72" s="1" t="s">
        <v>1</v>
      </c>
      <c r="D72" s="1" t="s">
        <v>34</v>
      </c>
      <c r="E72" s="37">
        <f>E51/$I51*100</f>
        <v>52.443659914296845</v>
      </c>
      <c r="F72" s="37">
        <f>F51/$I51*100</f>
        <v>10.319122516556291</v>
      </c>
      <c r="G72" s="37">
        <f>G51/$I51*100</f>
        <v>34.087577911959485</v>
      </c>
      <c r="H72" s="37">
        <f>H51/$I51*100</f>
        <v>3.1496396571873779</v>
      </c>
      <c r="I72" s="37">
        <f>I51/$I51*100</f>
        <v>100</v>
      </c>
      <c r="J72" s="37"/>
    </row>
    <row r="73" spans="1:10">
      <c r="D73" s="1" t="s">
        <v>46</v>
      </c>
      <c r="E73" s="37">
        <f t="shared" ref="E73:I91" si="0">E52/$I52*100</f>
        <v>53.235675556132236</v>
      </c>
      <c r="F73" s="37">
        <f t="shared" si="0"/>
        <v>10.34502154347269</v>
      </c>
      <c r="G73" s="37">
        <f t="shared" si="0"/>
        <v>32.058004066446323</v>
      </c>
      <c r="H73" s="37">
        <f t="shared" si="0"/>
        <v>4.3612988339487551</v>
      </c>
      <c r="I73" s="37">
        <f t="shared" si="0"/>
        <v>100</v>
      </c>
      <c r="J73" s="37"/>
    </row>
    <row r="74" spans="1:10">
      <c r="D74" s="1" t="s">
        <v>47</v>
      </c>
      <c r="E74" s="37">
        <f t="shared" si="0"/>
        <v>89.904003208153753</v>
      </c>
      <c r="F74" s="37">
        <f t="shared" si="0"/>
        <v>5.7083659067577743</v>
      </c>
      <c r="G74" s="37">
        <f t="shared" si="0"/>
        <v>4.1280948508080844</v>
      </c>
      <c r="H74" s="37">
        <f t="shared" si="0"/>
        <v>0.25953603428038452</v>
      </c>
      <c r="I74" s="37">
        <f t="shared" si="0"/>
        <v>100</v>
      </c>
      <c r="J74" s="37"/>
    </row>
    <row r="75" spans="1:10">
      <c r="D75" s="1" t="s">
        <v>48</v>
      </c>
      <c r="E75" s="37">
        <f t="shared" si="0"/>
        <v>100</v>
      </c>
      <c r="F75" s="37">
        <f t="shared" si="0"/>
        <v>0</v>
      </c>
      <c r="G75" s="37">
        <f t="shared" si="0"/>
        <v>0</v>
      </c>
      <c r="H75" s="37">
        <f t="shared" si="0"/>
        <v>0</v>
      </c>
      <c r="I75" s="37">
        <f t="shared" si="0"/>
        <v>100</v>
      </c>
      <c r="J75" s="37"/>
    </row>
    <row r="76" spans="1:10">
      <c r="D76" s="1" t="s">
        <v>0</v>
      </c>
      <c r="E76" s="37">
        <f t="shared" si="0"/>
        <v>74.702624342532545</v>
      </c>
      <c r="F76" s="37">
        <f t="shared" si="0"/>
        <v>5.9372750603921629</v>
      </c>
      <c r="G76" s="37">
        <f t="shared" si="0"/>
        <v>17.556088307061554</v>
      </c>
      <c r="H76" s="37">
        <f t="shared" si="0"/>
        <v>1.8040122900137445</v>
      </c>
      <c r="I76" s="37">
        <f t="shared" si="0"/>
        <v>100</v>
      </c>
      <c r="J76" s="37"/>
    </row>
    <row r="77" spans="1:10">
      <c r="C77" s="1" t="s">
        <v>2</v>
      </c>
      <c r="D77" s="1" t="s">
        <v>34</v>
      </c>
      <c r="E77" s="37">
        <f t="shared" si="0"/>
        <v>52.320221395323316</v>
      </c>
      <c r="F77" s="37">
        <f t="shared" si="0"/>
        <v>3.3115044412259405</v>
      </c>
      <c r="G77" s="37">
        <f t="shared" si="0"/>
        <v>31.066411959383128</v>
      </c>
      <c r="H77" s="37">
        <f t="shared" si="0"/>
        <v>13.301862204067616</v>
      </c>
      <c r="I77" s="37">
        <f t="shared" si="0"/>
        <v>100</v>
      </c>
      <c r="J77" s="37"/>
    </row>
    <row r="78" spans="1:10">
      <c r="D78" s="1" t="s">
        <v>46</v>
      </c>
      <c r="E78" s="37">
        <f t="shared" si="0"/>
        <v>47.820149503246562</v>
      </c>
      <c r="F78" s="37">
        <f t="shared" si="0"/>
        <v>4.5796999490370771</v>
      </c>
      <c r="G78" s="37">
        <f t="shared" si="0"/>
        <v>38.27255499523686</v>
      </c>
      <c r="H78" s="37">
        <f t="shared" si="0"/>
        <v>9.3275955524795044</v>
      </c>
      <c r="I78" s="37">
        <f t="shared" si="0"/>
        <v>100</v>
      </c>
      <c r="J78" s="37"/>
    </row>
    <row r="79" spans="1:10">
      <c r="D79" s="1" t="s">
        <v>47</v>
      </c>
      <c r="E79" s="37">
        <f t="shared" si="0"/>
        <v>94.131535879008212</v>
      </c>
      <c r="F79" s="37">
        <f t="shared" si="0"/>
        <v>1.352877630361798</v>
      </c>
      <c r="G79" s="37">
        <f t="shared" si="0"/>
        <v>3.6803394808168757</v>
      </c>
      <c r="H79" s="37">
        <f t="shared" si="0"/>
        <v>0.83524700981311739</v>
      </c>
      <c r="I79" s="37">
        <f t="shared" si="0"/>
        <v>100</v>
      </c>
      <c r="J79" s="37"/>
    </row>
    <row r="80" spans="1:10">
      <c r="D80" s="1" t="s">
        <v>48</v>
      </c>
      <c r="E80" s="37">
        <f t="shared" si="0"/>
        <v>100</v>
      </c>
      <c r="F80" s="37">
        <f t="shared" si="0"/>
        <v>0</v>
      </c>
      <c r="G80" s="37">
        <f t="shared" si="0"/>
        <v>0</v>
      </c>
      <c r="H80" s="37">
        <f t="shared" si="0"/>
        <v>0</v>
      </c>
      <c r="I80" s="37">
        <f t="shared" si="0"/>
        <v>100</v>
      </c>
      <c r="J80" s="37"/>
    </row>
    <row r="81" spans="1:10">
      <c r="D81" s="1" t="s">
        <v>0</v>
      </c>
      <c r="E81" s="37">
        <f t="shared" si="0"/>
        <v>73.63707391852563</v>
      </c>
      <c r="F81" s="37">
        <f t="shared" si="0"/>
        <v>2.1383607515401239</v>
      </c>
      <c r="G81" s="37">
        <f t="shared" si="0"/>
        <v>18.104724175204087</v>
      </c>
      <c r="H81" s="37">
        <f t="shared" si="0"/>
        <v>6.1198411547301568</v>
      </c>
      <c r="I81" s="37">
        <f t="shared" si="0"/>
        <v>100</v>
      </c>
      <c r="J81" s="37"/>
    </row>
    <row r="82" spans="1:10">
      <c r="A82" s="1" t="s">
        <v>4</v>
      </c>
      <c r="C82" s="1" t="s">
        <v>1</v>
      </c>
      <c r="D82" s="1" t="s">
        <v>34</v>
      </c>
      <c r="E82" s="37">
        <f t="shared" si="0"/>
        <v>50.101776508130655</v>
      </c>
      <c r="F82" s="37">
        <f t="shared" si="0"/>
        <v>7.2406371042209026</v>
      </c>
      <c r="G82" s="37">
        <f t="shared" si="0"/>
        <v>31.826287176780511</v>
      </c>
      <c r="H82" s="37">
        <f t="shared" si="0"/>
        <v>10.831299210867929</v>
      </c>
      <c r="I82" s="37">
        <f t="shared" si="0"/>
        <v>100</v>
      </c>
      <c r="J82" s="37"/>
    </row>
    <row r="83" spans="1:10">
      <c r="D83" s="1" t="s">
        <v>46</v>
      </c>
      <c r="E83" s="37">
        <f t="shared" si="0"/>
        <v>49.197865668177251</v>
      </c>
      <c r="F83" s="37">
        <f t="shared" si="0"/>
        <v>7.0236933893061906</v>
      </c>
      <c r="G83" s="37">
        <f t="shared" si="0"/>
        <v>35.082298002363729</v>
      </c>
      <c r="H83" s="37">
        <f t="shared" si="0"/>
        <v>8.6961429401528392</v>
      </c>
      <c r="I83" s="37">
        <f t="shared" si="0"/>
        <v>100</v>
      </c>
      <c r="J83" s="37"/>
    </row>
    <row r="84" spans="1:10">
      <c r="D84" s="1" t="s">
        <v>47</v>
      </c>
      <c r="E84" s="37">
        <f t="shared" si="0"/>
        <v>87.158793242044581</v>
      </c>
      <c r="F84" s="37">
        <f t="shared" si="0"/>
        <v>5.93495329304801</v>
      </c>
      <c r="G84" s="37">
        <f t="shared" si="0"/>
        <v>6.546855943009203</v>
      </c>
      <c r="H84" s="37">
        <f t="shared" si="0"/>
        <v>0.35939752189821489</v>
      </c>
      <c r="I84" s="37">
        <f t="shared" si="0"/>
        <v>100</v>
      </c>
      <c r="J84" s="37"/>
    </row>
    <row r="85" spans="1:10">
      <c r="D85" s="1" t="s">
        <v>48</v>
      </c>
      <c r="E85" s="37">
        <f t="shared" si="0"/>
        <v>100</v>
      </c>
      <c r="F85" s="37">
        <f t="shared" si="0"/>
        <v>0</v>
      </c>
      <c r="G85" s="37">
        <f t="shared" si="0"/>
        <v>0</v>
      </c>
      <c r="H85" s="37">
        <f t="shared" si="0"/>
        <v>0</v>
      </c>
      <c r="I85" s="37">
        <f t="shared" si="0"/>
        <v>100</v>
      </c>
      <c r="J85" s="37"/>
    </row>
    <row r="86" spans="1:10">
      <c r="D86" s="1" t="s">
        <v>0</v>
      </c>
      <c r="E86" s="37">
        <f t="shared" si="0"/>
        <v>63.359695451398679</v>
      </c>
      <c r="F86" s="37">
        <f t="shared" si="0"/>
        <v>5.5927841517535883</v>
      </c>
      <c r="G86" s="37">
        <f t="shared" si="0"/>
        <v>23.908582913367582</v>
      </c>
      <c r="H86" s="37">
        <f t="shared" si="0"/>
        <v>7.1389374834801469</v>
      </c>
      <c r="I86" s="37">
        <f t="shared" si="0"/>
        <v>100</v>
      </c>
      <c r="J86" s="37"/>
    </row>
    <row r="87" spans="1:10">
      <c r="C87" s="1" t="s">
        <v>2</v>
      </c>
      <c r="D87" s="1" t="s">
        <v>34</v>
      </c>
      <c r="E87" s="37">
        <f t="shared" si="0"/>
        <v>44.818541377401942</v>
      </c>
      <c r="F87" s="37">
        <f t="shared" si="0"/>
        <v>3.3492255277352458</v>
      </c>
      <c r="G87" s="37">
        <f t="shared" si="0"/>
        <v>31.381614665974812</v>
      </c>
      <c r="H87" s="37">
        <f t="shared" si="0"/>
        <v>20.450618428887999</v>
      </c>
      <c r="I87" s="37">
        <f t="shared" si="0"/>
        <v>100</v>
      </c>
      <c r="J87" s="37"/>
    </row>
    <row r="88" spans="1:10">
      <c r="D88" s="1" t="s">
        <v>46</v>
      </c>
      <c r="E88" s="37">
        <f t="shared" si="0"/>
        <v>42.36806562997257</v>
      </c>
      <c r="F88" s="37">
        <f t="shared" si="0"/>
        <v>3.0662622459051518</v>
      </c>
      <c r="G88" s="37">
        <f t="shared" si="0"/>
        <v>40.320378169709187</v>
      </c>
      <c r="H88" s="37">
        <f t="shared" si="0"/>
        <v>14.245293954413093</v>
      </c>
      <c r="I88" s="37">
        <f t="shared" si="0"/>
        <v>100</v>
      </c>
      <c r="J88" s="37"/>
    </row>
    <row r="89" spans="1:10">
      <c r="D89" s="1" t="s">
        <v>47</v>
      </c>
      <c r="E89" s="37">
        <f t="shared" si="0"/>
        <v>93.058222416525922</v>
      </c>
      <c r="F89" s="37">
        <f t="shared" si="0"/>
        <v>1.8463772526014333</v>
      </c>
      <c r="G89" s="37">
        <f t="shared" si="0"/>
        <v>3.3796002950505839</v>
      </c>
      <c r="H89" s="37">
        <f t="shared" si="0"/>
        <v>1.7158000358220682</v>
      </c>
      <c r="I89" s="37">
        <f t="shared" si="0"/>
        <v>100</v>
      </c>
      <c r="J89" s="37"/>
    </row>
    <row r="90" spans="1:10">
      <c r="D90" s="1" t="s">
        <v>48</v>
      </c>
      <c r="E90" s="37">
        <f t="shared" si="0"/>
        <v>100</v>
      </c>
      <c r="F90" s="37">
        <f t="shared" si="0"/>
        <v>0</v>
      </c>
      <c r="G90" s="37">
        <f t="shared" si="0"/>
        <v>0</v>
      </c>
      <c r="H90" s="37">
        <f t="shared" si="0"/>
        <v>0</v>
      </c>
      <c r="I90" s="37">
        <f t="shared" si="0"/>
        <v>100</v>
      </c>
      <c r="J90" s="37"/>
    </row>
    <row r="91" spans="1:10">
      <c r="D91" s="1" t="s">
        <v>0</v>
      </c>
      <c r="E91" s="37">
        <f t="shared" si="0"/>
        <v>60.742032695250614</v>
      </c>
      <c r="F91" s="37">
        <f t="shared" si="0"/>
        <v>2.3488689495970276</v>
      </c>
      <c r="G91" s="37">
        <f t="shared" si="0"/>
        <v>24.678551121048873</v>
      </c>
      <c r="H91" s="37">
        <f t="shared" si="0"/>
        <v>12.230547234103488</v>
      </c>
      <c r="I91" s="37">
        <f t="shared" si="0"/>
        <v>100</v>
      </c>
      <c r="J91" s="37"/>
    </row>
    <row r="93" spans="1:10">
      <c r="E93" s="1" t="s">
        <v>22</v>
      </c>
      <c r="F93" s="1" t="s">
        <v>18</v>
      </c>
      <c r="G93" s="1" t="s">
        <v>31</v>
      </c>
      <c r="H93" s="1" t="s">
        <v>32</v>
      </c>
      <c r="I93" s="1" t="s">
        <v>0</v>
      </c>
    </row>
    <row r="94" spans="1:10">
      <c r="A94" s="1" t="s">
        <v>3</v>
      </c>
      <c r="C94" s="1" t="s">
        <v>1</v>
      </c>
      <c r="D94" s="1" t="s">
        <v>34</v>
      </c>
      <c r="E94" s="37">
        <f>E51/$I$55*100</f>
        <v>19.327340506994474</v>
      </c>
      <c r="F94" s="37">
        <f>F51/$I$55*100</f>
        <v>3.8029610240170673</v>
      </c>
      <c r="G94" s="37">
        <f>G51/$I$55*100</f>
        <v>12.562476120846419</v>
      </c>
      <c r="H94" s="37">
        <f>H51/$I$55*100</f>
        <v>1.1607534300289879</v>
      </c>
      <c r="I94" s="37">
        <f>I51/$I$55*100</f>
        <v>36.853531081886949</v>
      </c>
      <c r="J94" s="37"/>
    </row>
    <row r="95" spans="1:10">
      <c r="D95" s="1" t="s">
        <v>46</v>
      </c>
      <c r="E95" s="37">
        <f t="shared" ref="E95:I98" si="1">E52/$I$55*100</f>
        <v>7.4733383473947788</v>
      </c>
      <c r="F95" s="37">
        <f t="shared" si="1"/>
        <v>1.4522563186775224</v>
      </c>
      <c r="G95" s="37">
        <f t="shared" si="1"/>
        <v>4.5003713886958217</v>
      </c>
      <c r="H95" s="37">
        <f t="shared" si="1"/>
        <v>0.61224848712270941</v>
      </c>
      <c r="I95" s="37">
        <f t="shared" si="1"/>
        <v>14.038214541890831</v>
      </c>
      <c r="J95" s="37"/>
    </row>
    <row r="96" spans="1:10">
      <c r="D96" s="1" t="s">
        <v>47</v>
      </c>
      <c r="E96" s="37">
        <f t="shared" si="1"/>
        <v>10.742079299337853</v>
      </c>
      <c r="F96" s="37">
        <f t="shared" si="1"/>
        <v>0.68205771769757317</v>
      </c>
      <c r="G96" s="37">
        <f t="shared" si="1"/>
        <v>0.49324079751931371</v>
      </c>
      <c r="H96" s="37">
        <f t="shared" si="1"/>
        <v>3.1010372862047449E-2</v>
      </c>
      <c r="I96" s="37">
        <f t="shared" si="1"/>
        <v>11.948388187416787</v>
      </c>
      <c r="J96" s="37"/>
    </row>
    <row r="97" spans="1:10">
      <c r="D97" s="1" t="s">
        <v>48</v>
      </c>
      <c r="E97" s="37">
        <f t="shared" si="1"/>
        <v>37.159866188805438</v>
      </c>
      <c r="F97" s="37">
        <f t="shared" si="1"/>
        <v>0</v>
      </c>
      <c r="G97" s="37">
        <f t="shared" si="1"/>
        <v>0</v>
      </c>
      <c r="H97" s="37">
        <f t="shared" si="1"/>
        <v>0</v>
      </c>
      <c r="I97" s="37">
        <f t="shared" si="1"/>
        <v>37.159866188805438</v>
      </c>
      <c r="J97" s="37"/>
    </row>
    <row r="98" spans="1:10">
      <c r="D98" s="1" t="s">
        <v>0</v>
      </c>
      <c r="E98" s="37">
        <f t="shared" si="1"/>
        <v>74.702624342532545</v>
      </c>
      <c r="F98" s="37">
        <f t="shared" si="1"/>
        <v>5.9372750603921629</v>
      </c>
      <c r="G98" s="37">
        <f t="shared" si="1"/>
        <v>17.556088307061554</v>
      </c>
      <c r="H98" s="37">
        <f t="shared" si="1"/>
        <v>1.8040122900137445</v>
      </c>
      <c r="I98" s="37">
        <f t="shared" si="1"/>
        <v>100</v>
      </c>
      <c r="J98" s="37"/>
    </row>
    <row r="99" spans="1:10">
      <c r="C99" s="1" t="s">
        <v>2</v>
      </c>
      <c r="D99" s="1" t="s">
        <v>34</v>
      </c>
      <c r="E99" s="37">
        <f>E56/$I$60*100</f>
        <v>15.646825476646972</v>
      </c>
      <c r="F99" s="37">
        <f>F56/$I$60*100</f>
        <v>0.99033472479982887</v>
      </c>
      <c r="G99" s="37">
        <f>G56/$I$60*100</f>
        <v>9.2906855733897125</v>
      </c>
      <c r="H99" s="37">
        <f>H56/$I$60*100</f>
        <v>3.9780396732047594</v>
      </c>
      <c r="I99" s="37">
        <f>I56/$I$60*100</f>
        <v>29.905885448041268</v>
      </c>
      <c r="J99" s="37"/>
    </row>
    <row r="100" spans="1:10">
      <c r="D100" s="1" t="s">
        <v>46</v>
      </c>
      <c r="E100" s="37">
        <f t="shared" ref="E100:I103" si="2">E57/$I$60*100</f>
        <v>10.542449609186008</v>
      </c>
      <c r="F100" s="37">
        <f t="shared" si="2"/>
        <v>1.009642513447961</v>
      </c>
      <c r="G100" s="37">
        <f t="shared" si="2"/>
        <v>8.437583040694836</v>
      </c>
      <c r="H100" s="37">
        <f t="shared" si="2"/>
        <v>2.056365509275679</v>
      </c>
      <c r="I100" s="37">
        <f t="shared" si="2"/>
        <v>22.046040672604484</v>
      </c>
      <c r="J100" s="37"/>
    </row>
    <row r="101" spans="1:10">
      <c r="D101" s="1" t="s">
        <v>47</v>
      </c>
      <c r="E101" s="37">
        <f t="shared" si="2"/>
        <v>9.6285520243667211</v>
      </c>
      <c r="F101" s="37">
        <f t="shared" si="2"/>
        <v>0.13838351329233395</v>
      </c>
      <c r="G101" s="37">
        <f t="shared" si="2"/>
        <v>0.37645556111953943</v>
      </c>
      <c r="H101" s="37">
        <f t="shared" si="2"/>
        <v>8.5435972249718647E-2</v>
      </c>
      <c r="I101" s="37">
        <f t="shared" si="2"/>
        <v>10.228827071028313</v>
      </c>
      <c r="J101" s="37"/>
    </row>
    <row r="102" spans="1:10">
      <c r="D102" s="1" t="s">
        <v>48</v>
      </c>
      <c r="E102" s="37">
        <f t="shared" si="2"/>
        <v>37.819246808325929</v>
      </c>
      <c r="F102" s="37">
        <f t="shared" si="2"/>
        <v>0</v>
      </c>
      <c r="G102" s="37">
        <f t="shared" si="2"/>
        <v>0</v>
      </c>
      <c r="H102" s="37">
        <f t="shared" si="2"/>
        <v>0</v>
      </c>
      <c r="I102" s="37">
        <f t="shared" si="2"/>
        <v>37.819246808325929</v>
      </c>
      <c r="J102" s="37"/>
    </row>
    <row r="103" spans="1:10">
      <c r="D103" s="1" t="s">
        <v>0</v>
      </c>
      <c r="E103" s="37">
        <f t="shared" si="2"/>
        <v>73.63707391852563</v>
      </c>
      <c r="F103" s="37">
        <f t="shared" si="2"/>
        <v>2.1383607515401239</v>
      </c>
      <c r="G103" s="37">
        <f t="shared" si="2"/>
        <v>18.104724175204087</v>
      </c>
      <c r="H103" s="37">
        <f t="shared" si="2"/>
        <v>6.1198411547301568</v>
      </c>
      <c r="I103" s="37">
        <f t="shared" si="2"/>
        <v>100</v>
      </c>
      <c r="J103" s="37"/>
    </row>
    <row r="104" spans="1:10">
      <c r="A104" s="1" t="s">
        <v>4</v>
      </c>
      <c r="C104" s="1" t="s">
        <v>1</v>
      </c>
      <c r="D104" s="1" t="s">
        <v>34</v>
      </c>
      <c r="E104" s="37">
        <f>E61/$I$65*100</f>
        <v>22.576307057715926</v>
      </c>
      <c r="F104" s="37">
        <f>F61/$I$65*100</f>
        <v>3.2626956158301952</v>
      </c>
      <c r="G104" s="37">
        <f>G61/$I$65*100</f>
        <v>14.341208673377887</v>
      </c>
      <c r="H104" s="37">
        <f>H61/$I$65*100</f>
        <v>4.8806799650880128</v>
      </c>
      <c r="I104" s="37">
        <f>I61/$I$65*100</f>
        <v>45.060891312012018</v>
      </c>
    </row>
    <row r="105" spans="1:10">
      <c r="D105" s="1" t="s">
        <v>46</v>
      </c>
      <c r="E105" s="37">
        <f t="shared" ref="E105:I108" si="3">E62/$I$65*100</f>
        <v>12.593628678844437</v>
      </c>
      <c r="F105" s="37">
        <f t="shared" si="3"/>
        <v>1.7979191840468656</v>
      </c>
      <c r="G105" s="37">
        <f t="shared" si="3"/>
        <v>8.9803374240300382</v>
      </c>
      <c r="H105" s="37">
        <f t="shared" si="3"/>
        <v>2.2260314271575772</v>
      </c>
      <c r="I105" s="37">
        <f t="shared" si="3"/>
        <v>25.597916714078917</v>
      </c>
    </row>
    <row r="106" spans="1:10">
      <c r="D106" s="1" t="s">
        <v>47</v>
      </c>
      <c r="E106" s="37">
        <f t="shared" si="3"/>
        <v>7.815265970886534</v>
      </c>
      <c r="F106" s="37">
        <f t="shared" si="3"/>
        <v>0.53216935187652714</v>
      </c>
      <c r="G106" s="37">
        <f t="shared" si="3"/>
        <v>0.58703681595965906</v>
      </c>
      <c r="H106" s="37">
        <f t="shared" si="3"/>
        <v>3.2226091234557552E-2</v>
      </c>
      <c r="I106" s="37">
        <f t="shared" si="3"/>
        <v>8.9666982299572773</v>
      </c>
    </row>
    <row r="107" spans="1:10">
      <c r="D107" s="1" t="s">
        <v>48</v>
      </c>
      <c r="E107" s="37">
        <f t="shared" si="3"/>
        <v>20.374493743951781</v>
      </c>
      <c r="F107" s="37">
        <f t="shared" si="3"/>
        <v>0</v>
      </c>
      <c r="G107" s="37">
        <f t="shared" si="3"/>
        <v>0</v>
      </c>
      <c r="H107" s="37">
        <f t="shared" si="3"/>
        <v>0</v>
      </c>
      <c r="I107" s="37">
        <f t="shared" si="3"/>
        <v>20.374493743951781</v>
      </c>
    </row>
    <row r="108" spans="1:10">
      <c r="D108" s="1" t="s">
        <v>0</v>
      </c>
      <c r="E108" s="37">
        <f t="shared" si="3"/>
        <v>63.359695451398679</v>
      </c>
      <c r="F108" s="37">
        <f t="shared" si="3"/>
        <v>5.5927841517535883</v>
      </c>
      <c r="G108" s="37">
        <f t="shared" si="3"/>
        <v>23.908582913367582</v>
      </c>
      <c r="H108" s="37">
        <f t="shared" si="3"/>
        <v>7.1389374834801469</v>
      </c>
      <c r="I108" s="37">
        <f t="shared" si="3"/>
        <v>100</v>
      </c>
    </row>
    <row r="109" spans="1:10">
      <c r="C109" s="1" t="s">
        <v>2</v>
      </c>
      <c r="D109" s="1" t="s">
        <v>34</v>
      </c>
      <c r="E109" s="38">
        <f>E66/$I$70*100</f>
        <v>16.627612412037386</v>
      </c>
      <c r="F109" s="38">
        <f>F66/$I$70*100</f>
        <v>1.2425577058998716</v>
      </c>
      <c r="G109" s="38">
        <f>G66/$I$70*100</f>
        <v>11.642532520989979</v>
      </c>
      <c r="H109" s="38">
        <f>H66/$I$70*100</f>
        <v>7.5871491211330095</v>
      </c>
      <c r="I109" s="38">
        <f>I66/$I$70*100</f>
        <v>37.09985176006024</v>
      </c>
    </row>
    <row r="110" spans="1:10">
      <c r="D110" s="1" t="s">
        <v>46</v>
      </c>
      <c r="E110" s="38">
        <f t="shared" ref="E110:I113" si="4">E67/$I$70*100</f>
        <v>13.441205911433251</v>
      </c>
      <c r="F110" s="38">
        <f t="shared" si="4"/>
        <v>0.97276714461347991</v>
      </c>
      <c r="G110" s="38">
        <f t="shared" si="4"/>
        <v>12.791580105146998</v>
      </c>
      <c r="H110" s="38">
        <f t="shared" si="4"/>
        <v>4.5192983550966428</v>
      </c>
      <c r="I110" s="38">
        <f t="shared" si="4"/>
        <v>31.724851516290375</v>
      </c>
    </row>
    <row r="111" spans="1:10">
      <c r="D111" s="1" t="s">
        <v>47</v>
      </c>
      <c r="E111" s="38">
        <f t="shared" si="4"/>
        <v>6.7306810985858281</v>
      </c>
      <c r="F111" s="38">
        <f t="shared" si="4"/>
        <v>0.13354409908367604</v>
      </c>
      <c r="G111" s="38">
        <f t="shared" si="4"/>
        <v>0.24443849491189601</v>
      </c>
      <c r="H111" s="38">
        <f t="shared" si="4"/>
        <v>0.12409975787383641</v>
      </c>
      <c r="I111" s="38">
        <f t="shared" si="4"/>
        <v>7.2327634504552378</v>
      </c>
    </row>
    <row r="112" spans="1:10">
      <c r="D112" s="1" t="s">
        <v>48</v>
      </c>
      <c r="E112" s="38">
        <f t="shared" si="4"/>
        <v>23.942533273194147</v>
      </c>
      <c r="F112" s="38">
        <f t="shared" si="4"/>
        <v>0</v>
      </c>
      <c r="G112" s="38">
        <f t="shared" si="4"/>
        <v>0</v>
      </c>
      <c r="H112" s="38">
        <f t="shared" si="4"/>
        <v>0</v>
      </c>
      <c r="I112" s="38">
        <f t="shared" si="4"/>
        <v>23.942533273194147</v>
      </c>
    </row>
    <row r="113" spans="4:9">
      <c r="D113" s="1" t="s">
        <v>0</v>
      </c>
      <c r="E113" s="38">
        <f t="shared" si="4"/>
        <v>60.742032695250614</v>
      </c>
      <c r="F113" s="38">
        <f t="shared" si="4"/>
        <v>2.3488689495970276</v>
      </c>
      <c r="G113" s="38">
        <f t="shared" si="4"/>
        <v>24.678551121048873</v>
      </c>
      <c r="H113" s="38">
        <f t="shared" si="4"/>
        <v>12.230547234103488</v>
      </c>
      <c r="I113" s="38">
        <f t="shared" si="4"/>
        <v>100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" sqref="E6"/>
    </sheetView>
  </sheetViews>
  <sheetFormatPr baseColWidth="10" defaultColWidth="11.42578125" defaultRowHeight="12.75"/>
  <cols>
    <col min="1" max="16384" width="11.42578125" style="1"/>
  </cols>
  <sheetData>
    <row r="1" spans="1:1">
      <c r="A1" s="1" t="s">
        <v>30</v>
      </c>
    </row>
  </sheetData>
  <phoneticPr fontId="3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6</vt:i4>
      </vt:variant>
      <vt:variant>
        <vt:lpstr>Graphiques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15" baseType="lpstr">
      <vt:lpstr>Tanzania data final</vt:lpstr>
      <vt:lpstr>Spider data Tanzania</vt:lpstr>
      <vt:lpstr>Table data SP</vt:lpstr>
      <vt:lpstr>Spider data employment</vt:lpstr>
      <vt:lpstr>Data Status in employment</vt:lpstr>
      <vt:lpstr>Additional</vt:lpstr>
      <vt:lpstr>G_Tanzania spider</vt:lpstr>
      <vt:lpstr>G_Tanzania deficit spider</vt:lpstr>
      <vt:lpstr>G_Tanzania employment spider</vt:lpstr>
      <vt:lpstr>G Tanzania status in employment</vt:lpstr>
      <vt:lpstr>G_informal employment</vt:lpstr>
      <vt:lpstr>'Tanzania data final'!Impression_des_titres</vt:lpstr>
      <vt:lpstr>'Spider data Tanzania'!Zone_d_impression</vt:lpstr>
      <vt:lpstr>'Table data SP'!Zone_d_impression</vt:lpstr>
      <vt:lpstr>'Tanzania data final'!Zone_d_impression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cp:lastPrinted>2011-09-16T18:05:18Z</cp:lastPrinted>
  <dcterms:created xsi:type="dcterms:W3CDTF">2011-03-14T06:52:31Z</dcterms:created>
  <dcterms:modified xsi:type="dcterms:W3CDTF">2011-09-16T18:05:25Z</dcterms:modified>
</cp:coreProperties>
</file>