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70" windowWidth="18870" windowHeight="9150" firstSheet="1" activeTab="4"/>
  </bookViews>
  <sheets>
    <sheet name="Total receipts millions Euros" sheetId="1" r:id="rId1"/>
    <sheet name="Receipts as a percentage of GDP" sheetId="2" r:id="rId2"/>
    <sheet name="Data for graph STEP1" sheetId="3" r:id="rId3"/>
    <sheet name="G_Financing patterns (1)" sheetId="5" r:id="rId4"/>
    <sheet name="G_Financing patterns (2)" sheetId="6" r:id="rId5"/>
    <sheet name="Data for Graph STEP2" sheetId="4" r:id="rId6"/>
    <sheet name="G_Contrib employer Emp growth 1" sheetId="8" r:id="rId7"/>
    <sheet name="G_Contrib employer Emp grow (2)" sheetId="9" r:id="rId8"/>
    <sheet name="G_Contrib employer Temp employm" sheetId="10" r:id="rId9"/>
    <sheet name="G_Contrib employer &amp; hours work" sheetId="11" r:id="rId10"/>
    <sheet name="Data regression" sheetId="7" r:id="rId11"/>
  </sheets>
  <calcPr calcId="125725"/>
</workbook>
</file>

<file path=xl/calcChain.xml><?xml version="1.0" encoding="utf-8"?>
<calcChain xmlns="http://schemas.openxmlformats.org/spreadsheetml/2006/main">
  <c r="N84" i="4"/>
  <c r="N90"/>
  <c r="N85"/>
  <c r="N86"/>
  <c r="N87"/>
  <c r="N88"/>
  <c r="N89"/>
  <c r="N82"/>
  <c r="N63"/>
  <c r="N68"/>
  <c r="N97"/>
  <c r="N93"/>
  <c r="N64"/>
  <c r="N74"/>
  <c r="N79"/>
  <c r="N72"/>
  <c r="N92"/>
  <c r="N80"/>
  <c r="N70"/>
  <c r="N61"/>
  <c r="N62"/>
  <c r="N71"/>
  <c r="N76"/>
  <c r="N67"/>
  <c r="N95"/>
  <c r="N81"/>
  <c r="N65"/>
  <c r="N75"/>
  <c r="N60"/>
  <c r="N69"/>
  <c r="N66"/>
  <c r="N94"/>
  <c r="N96"/>
  <c r="N91"/>
  <c r="N78"/>
  <c r="N73"/>
  <c r="N77"/>
  <c r="N83"/>
  <c r="O121" i="7"/>
  <c r="N121"/>
  <c r="M121"/>
  <c r="O120"/>
  <c r="N120"/>
  <c r="M120"/>
  <c r="O119"/>
  <c r="N119"/>
  <c r="M119"/>
  <c r="O118"/>
  <c r="N118"/>
  <c r="M118"/>
  <c r="O116"/>
  <c r="N116"/>
  <c r="M116"/>
  <c r="O115"/>
  <c r="N115"/>
  <c r="M115"/>
  <c r="O114"/>
  <c r="N114"/>
  <c r="M114"/>
  <c r="O112"/>
  <c r="N112"/>
  <c r="M112"/>
  <c r="O110"/>
  <c r="N110"/>
  <c r="M110"/>
  <c r="O109"/>
  <c r="N109"/>
  <c r="M109"/>
  <c r="O108"/>
  <c r="N108"/>
  <c r="M108"/>
  <c r="O107"/>
  <c r="N107"/>
  <c r="M107"/>
  <c r="O106"/>
  <c r="N106"/>
  <c r="M106"/>
  <c r="O105"/>
  <c r="N105"/>
  <c r="M105"/>
  <c r="O103"/>
  <c r="N103"/>
  <c r="M103"/>
  <c r="O102"/>
  <c r="N102"/>
  <c r="M102"/>
  <c r="O101"/>
  <c r="N101"/>
  <c r="M101"/>
  <c r="O100"/>
  <c r="N100"/>
  <c r="M100"/>
  <c r="O99"/>
  <c r="N99"/>
  <c r="M99"/>
  <c r="O98"/>
  <c r="N98"/>
  <c r="M98"/>
  <c r="O97"/>
  <c r="N97"/>
  <c r="M97"/>
  <c r="O96"/>
  <c r="N96"/>
  <c r="M96"/>
  <c r="O95"/>
  <c r="N95"/>
  <c r="M95"/>
  <c r="O94"/>
  <c r="N94"/>
  <c r="M94"/>
  <c r="O93"/>
  <c r="N93"/>
  <c r="M93"/>
  <c r="O92"/>
  <c r="N92"/>
  <c r="M92"/>
  <c r="O91"/>
  <c r="N91"/>
  <c r="M91"/>
  <c r="O90"/>
  <c r="N90"/>
  <c r="M90"/>
  <c r="O89"/>
  <c r="N89"/>
  <c r="M89"/>
  <c r="O88"/>
  <c r="N88"/>
  <c r="M88"/>
  <c r="O87"/>
  <c r="N87"/>
  <c r="M87"/>
  <c r="O86"/>
  <c r="N86"/>
  <c r="M86"/>
  <c r="O85"/>
  <c r="N85"/>
  <c r="M85"/>
  <c r="O84"/>
  <c r="N84"/>
  <c r="M84"/>
  <c r="O83"/>
  <c r="N83"/>
  <c r="M83"/>
  <c r="O82"/>
  <c r="N82"/>
  <c r="M82"/>
  <c r="B999" i="1"/>
  <c r="C999"/>
  <c r="D999"/>
  <c r="E999"/>
  <c r="F999"/>
  <c r="G999"/>
  <c r="H999"/>
  <c r="I999"/>
  <c r="J999"/>
  <c r="K999"/>
  <c r="L999"/>
  <c r="M999"/>
  <c r="B962"/>
  <c r="C962"/>
  <c r="D962"/>
  <c r="E962"/>
  <c r="F962"/>
  <c r="G962"/>
  <c r="H962"/>
  <c r="I962"/>
  <c r="J962"/>
  <c r="K962"/>
  <c r="L962"/>
  <c r="M962"/>
  <c r="B963"/>
  <c r="C963"/>
  <c r="D963"/>
  <c r="E963"/>
  <c r="F963"/>
  <c r="G963"/>
  <c r="H963"/>
  <c r="I963"/>
  <c r="J963"/>
  <c r="K963"/>
  <c r="L963"/>
  <c r="M963"/>
  <c r="B964"/>
  <c r="C964"/>
  <c r="D964"/>
  <c r="E964"/>
  <c r="F964"/>
  <c r="G964"/>
  <c r="H964"/>
  <c r="I964"/>
  <c r="J964"/>
  <c r="K964"/>
  <c r="L964"/>
  <c r="M964"/>
  <c r="B965"/>
  <c r="C965"/>
  <c r="D965"/>
  <c r="E965"/>
  <c r="F965"/>
  <c r="G965"/>
  <c r="H965"/>
  <c r="I965"/>
  <c r="J965"/>
  <c r="K965"/>
  <c r="L965"/>
  <c r="M965"/>
  <c r="B966"/>
  <c r="C966"/>
  <c r="D966"/>
  <c r="E966"/>
  <c r="F966"/>
  <c r="G966"/>
  <c r="H966"/>
  <c r="I966"/>
  <c r="J966"/>
  <c r="K966"/>
  <c r="L966"/>
  <c r="M966"/>
  <c r="B967"/>
  <c r="C967"/>
  <c r="D967"/>
  <c r="E967"/>
  <c r="F967"/>
  <c r="G967"/>
  <c r="H967"/>
  <c r="I967"/>
  <c r="J967"/>
  <c r="K967"/>
  <c r="L967"/>
  <c r="M967"/>
  <c r="B968"/>
  <c r="C968"/>
  <c r="D968"/>
  <c r="E968"/>
  <c r="F968"/>
  <c r="G968"/>
  <c r="H968"/>
  <c r="I968"/>
  <c r="J968"/>
  <c r="K968"/>
  <c r="L968"/>
  <c r="M968"/>
  <c r="B969"/>
  <c r="C969"/>
  <c r="D969"/>
  <c r="E969"/>
  <c r="F969"/>
  <c r="G969"/>
  <c r="H969"/>
  <c r="I969"/>
  <c r="J969"/>
  <c r="K969"/>
  <c r="L969"/>
  <c r="M969"/>
  <c r="B970"/>
  <c r="C970"/>
  <c r="D970"/>
  <c r="E970"/>
  <c r="F970"/>
  <c r="G970"/>
  <c r="H970"/>
  <c r="I970"/>
  <c r="J970"/>
  <c r="K970"/>
  <c r="L970"/>
  <c r="M970"/>
  <c r="B971"/>
  <c r="C971"/>
  <c r="D971"/>
  <c r="E971"/>
  <c r="F971"/>
  <c r="G971"/>
  <c r="H971"/>
  <c r="I971"/>
  <c r="J971"/>
  <c r="K971"/>
  <c r="L971"/>
  <c r="M971"/>
  <c r="B972"/>
  <c r="C972"/>
  <c r="D972"/>
  <c r="E972"/>
  <c r="F972"/>
  <c r="G972"/>
  <c r="H972"/>
  <c r="I972"/>
  <c r="J972"/>
  <c r="K972"/>
  <c r="L972"/>
  <c r="M972"/>
  <c r="B973"/>
  <c r="C973"/>
  <c r="D973"/>
  <c r="E973"/>
  <c r="F973"/>
  <c r="G973"/>
  <c r="H973"/>
  <c r="I973"/>
  <c r="J973"/>
  <c r="K973"/>
  <c r="L973"/>
  <c r="M973"/>
  <c r="B974"/>
  <c r="C974"/>
  <c r="D974"/>
  <c r="E974"/>
  <c r="F974"/>
  <c r="G974"/>
  <c r="H974"/>
  <c r="I974"/>
  <c r="J974"/>
  <c r="K974"/>
  <c r="L974"/>
  <c r="M974"/>
  <c r="B975"/>
  <c r="C975"/>
  <c r="D975"/>
  <c r="E975"/>
  <c r="F975"/>
  <c r="G975"/>
  <c r="H975"/>
  <c r="I975"/>
  <c r="J975"/>
  <c r="K975"/>
  <c r="L975"/>
  <c r="M975"/>
  <c r="B976"/>
  <c r="C976"/>
  <c r="D976"/>
  <c r="E976"/>
  <c r="F976"/>
  <c r="G976"/>
  <c r="H976"/>
  <c r="I976"/>
  <c r="J976"/>
  <c r="K976"/>
  <c r="L976"/>
  <c r="M976"/>
  <c r="B977"/>
  <c r="C977"/>
  <c r="D977"/>
  <c r="E977"/>
  <c r="F977"/>
  <c r="G977"/>
  <c r="H977"/>
  <c r="I977"/>
  <c r="J977"/>
  <c r="K977"/>
  <c r="L977"/>
  <c r="M977"/>
  <c r="B978"/>
  <c r="C978"/>
  <c r="D978"/>
  <c r="E978"/>
  <c r="F978"/>
  <c r="G978"/>
  <c r="H978"/>
  <c r="I978"/>
  <c r="J978"/>
  <c r="K978"/>
  <c r="L978"/>
  <c r="M978"/>
  <c r="B979"/>
  <c r="C979"/>
  <c r="D979"/>
  <c r="E979"/>
  <c r="F979"/>
  <c r="G979"/>
  <c r="H979"/>
  <c r="I979"/>
  <c r="J979"/>
  <c r="K979"/>
  <c r="L979"/>
  <c r="M979"/>
  <c r="B980"/>
  <c r="C980"/>
  <c r="D980"/>
  <c r="E980"/>
  <c r="F980"/>
  <c r="G980"/>
  <c r="H980"/>
  <c r="I980"/>
  <c r="J980"/>
  <c r="K980"/>
  <c r="L980"/>
  <c r="M980"/>
  <c r="B981"/>
  <c r="C981"/>
  <c r="D981"/>
  <c r="E981"/>
  <c r="F981"/>
  <c r="G981"/>
  <c r="H981"/>
  <c r="I981"/>
  <c r="J981"/>
  <c r="K981"/>
  <c r="L981"/>
  <c r="M981"/>
  <c r="B982"/>
  <c r="C982"/>
  <c r="D982"/>
  <c r="E982"/>
  <c r="F982"/>
  <c r="G982"/>
  <c r="H982"/>
  <c r="I982"/>
  <c r="J982"/>
  <c r="K982"/>
  <c r="L982"/>
  <c r="M982"/>
  <c r="B983"/>
  <c r="C983"/>
  <c r="D983"/>
  <c r="E983"/>
  <c r="F983"/>
  <c r="G983"/>
  <c r="H983"/>
  <c r="I983"/>
  <c r="J983"/>
  <c r="K983"/>
  <c r="L983"/>
  <c r="M983"/>
  <c r="B984"/>
  <c r="C984"/>
  <c r="D984"/>
  <c r="E984"/>
  <c r="F984"/>
  <c r="G984"/>
  <c r="H984"/>
  <c r="I984"/>
  <c r="J984"/>
  <c r="K984"/>
  <c r="L984"/>
  <c r="M984"/>
  <c r="B985"/>
  <c r="C985"/>
  <c r="D985"/>
  <c r="E985"/>
  <c r="F985"/>
  <c r="G985"/>
  <c r="H985"/>
  <c r="I985"/>
  <c r="J985"/>
  <c r="K985"/>
  <c r="L985"/>
  <c r="M985"/>
  <c r="B986"/>
  <c r="C986"/>
  <c r="D986"/>
  <c r="E986"/>
  <c r="F986"/>
  <c r="G986"/>
  <c r="H986"/>
  <c r="I986"/>
  <c r="J986"/>
  <c r="K986"/>
  <c r="L986"/>
  <c r="M986"/>
  <c r="B987"/>
  <c r="C987"/>
  <c r="D987"/>
  <c r="E987"/>
  <c r="F987"/>
  <c r="G987"/>
  <c r="H987"/>
  <c r="I987"/>
  <c r="J987"/>
  <c r="K987"/>
  <c r="L987"/>
  <c r="M987"/>
  <c r="B988"/>
  <c r="C988"/>
  <c r="D988"/>
  <c r="E988"/>
  <c r="F988"/>
  <c r="G988"/>
  <c r="H988"/>
  <c r="I988"/>
  <c r="J988"/>
  <c r="K988"/>
  <c r="L988"/>
  <c r="M988"/>
  <c r="B989"/>
  <c r="C989"/>
  <c r="D989"/>
  <c r="E989"/>
  <c r="F989"/>
  <c r="G989"/>
  <c r="H989"/>
  <c r="I989"/>
  <c r="J989"/>
  <c r="K989"/>
  <c r="L989"/>
  <c r="M989"/>
  <c r="B990"/>
  <c r="C990"/>
  <c r="D990"/>
  <c r="E990"/>
  <c r="F990"/>
  <c r="G990"/>
  <c r="H990"/>
  <c r="I990"/>
  <c r="J990"/>
  <c r="K990"/>
  <c r="L990"/>
  <c r="M990"/>
  <c r="B991"/>
  <c r="C991"/>
  <c r="D991"/>
  <c r="E991"/>
  <c r="F991"/>
  <c r="G991"/>
  <c r="H991"/>
  <c r="I991"/>
  <c r="J991"/>
  <c r="K991"/>
  <c r="L991"/>
  <c r="M991"/>
  <c r="B992"/>
  <c r="C992"/>
  <c r="D992"/>
  <c r="E992"/>
  <c r="F992"/>
  <c r="G992"/>
  <c r="H992"/>
  <c r="I992"/>
  <c r="J992"/>
  <c r="K992"/>
  <c r="L992"/>
  <c r="M992"/>
  <c r="B993"/>
  <c r="C993"/>
  <c r="D993"/>
  <c r="E993"/>
  <c r="F993"/>
  <c r="G993"/>
  <c r="H993"/>
  <c r="I993"/>
  <c r="J993"/>
  <c r="K993"/>
  <c r="L993"/>
  <c r="M993"/>
  <c r="B994"/>
  <c r="C994"/>
  <c r="D994"/>
  <c r="E994"/>
  <c r="F994"/>
  <c r="G994"/>
  <c r="H994"/>
  <c r="I994"/>
  <c r="J994"/>
  <c r="K994"/>
  <c r="L994"/>
  <c r="M994"/>
  <c r="B995"/>
  <c r="C995"/>
  <c r="D995"/>
  <c r="E995"/>
  <c r="F995"/>
  <c r="G995"/>
  <c r="H995"/>
  <c r="I995"/>
  <c r="J995"/>
  <c r="K995"/>
  <c r="L995"/>
  <c r="M995"/>
  <c r="B996"/>
  <c r="C996"/>
  <c r="D996"/>
  <c r="E996"/>
  <c r="F996"/>
  <c r="G996"/>
  <c r="H996"/>
  <c r="I996"/>
  <c r="J996"/>
  <c r="K996"/>
  <c r="L996"/>
  <c r="M996"/>
  <c r="B997"/>
  <c r="C997"/>
  <c r="D997"/>
  <c r="E997"/>
  <c r="F997"/>
  <c r="G997"/>
  <c r="H997"/>
  <c r="I997"/>
  <c r="J997"/>
  <c r="K997"/>
  <c r="L997"/>
  <c r="M997"/>
  <c r="B998"/>
  <c r="C998"/>
  <c r="D998"/>
  <c r="E998"/>
  <c r="F998"/>
  <c r="G998"/>
  <c r="H998"/>
  <c r="I998"/>
  <c r="J998"/>
  <c r="K998"/>
  <c r="L998"/>
  <c r="M998"/>
  <c r="C961"/>
  <c r="D961"/>
  <c r="E961"/>
  <c r="F961"/>
  <c r="G961"/>
  <c r="H961"/>
  <c r="I961"/>
  <c r="J961"/>
  <c r="K961"/>
  <c r="L961"/>
  <c r="M961"/>
  <c r="B961"/>
  <c r="B1112"/>
  <c r="C1112"/>
  <c r="D1112"/>
  <c r="E1112"/>
  <c r="F1112"/>
  <c r="G1112"/>
  <c r="H1112"/>
  <c r="I1112"/>
  <c r="J1112"/>
  <c r="K1112"/>
  <c r="L1112"/>
  <c r="M1112"/>
  <c r="B1113"/>
  <c r="C1113"/>
  <c r="D1113"/>
  <c r="E1113"/>
  <c r="F1113"/>
  <c r="G1113"/>
  <c r="H1113"/>
  <c r="I1113"/>
  <c r="J1113"/>
  <c r="K1113"/>
  <c r="L1113"/>
  <c r="M1113"/>
  <c r="B1114"/>
  <c r="C1114"/>
  <c r="D1114"/>
  <c r="E1114"/>
  <c r="F1114"/>
  <c r="G1114"/>
  <c r="H1114"/>
  <c r="I1114"/>
  <c r="J1114"/>
  <c r="K1114"/>
  <c r="L1114"/>
  <c r="M1114"/>
  <c r="B1115"/>
  <c r="C1115"/>
  <c r="D1115"/>
  <c r="E1115"/>
  <c r="F1115"/>
  <c r="G1115"/>
  <c r="H1115"/>
  <c r="I1115"/>
  <c r="J1115"/>
  <c r="K1115"/>
  <c r="L1115"/>
  <c r="M1115"/>
  <c r="B1116"/>
  <c r="C1116"/>
  <c r="D1116"/>
  <c r="E1116"/>
  <c r="F1116"/>
  <c r="G1116"/>
  <c r="H1116"/>
  <c r="I1116"/>
  <c r="J1116"/>
  <c r="K1116"/>
  <c r="L1116"/>
  <c r="M1116"/>
  <c r="B1117"/>
  <c r="C1117"/>
  <c r="D1117"/>
  <c r="E1117"/>
  <c r="F1117"/>
  <c r="G1117"/>
  <c r="H1117"/>
  <c r="I1117"/>
  <c r="J1117"/>
  <c r="K1117"/>
  <c r="L1117"/>
  <c r="M1117"/>
  <c r="B1118"/>
  <c r="C1118"/>
  <c r="D1118"/>
  <c r="E1118"/>
  <c r="F1118"/>
  <c r="G1118"/>
  <c r="H1118"/>
  <c r="I1118"/>
  <c r="J1118"/>
  <c r="K1118"/>
  <c r="L1118"/>
  <c r="M1118"/>
  <c r="B1119"/>
  <c r="C1119"/>
  <c r="D1119"/>
  <c r="E1119"/>
  <c r="F1119"/>
  <c r="G1119"/>
  <c r="H1119"/>
  <c r="I1119"/>
  <c r="J1119"/>
  <c r="K1119"/>
  <c r="L1119"/>
  <c r="M1119"/>
  <c r="B1120"/>
  <c r="C1120"/>
  <c r="D1120"/>
  <c r="E1120"/>
  <c r="F1120"/>
  <c r="G1120"/>
  <c r="H1120"/>
  <c r="I1120"/>
  <c r="J1120"/>
  <c r="K1120"/>
  <c r="L1120"/>
  <c r="M1120"/>
  <c r="B1121"/>
  <c r="C1121"/>
  <c r="D1121"/>
  <c r="E1121"/>
  <c r="F1121"/>
  <c r="G1121"/>
  <c r="H1121"/>
  <c r="I1121"/>
  <c r="J1121"/>
  <c r="K1121"/>
  <c r="L1121"/>
  <c r="M1121"/>
  <c r="B1122"/>
  <c r="C1122"/>
  <c r="D1122"/>
  <c r="E1122"/>
  <c r="F1122"/>
  <c r="G1122"/>
  <c r="H1122"/>
  <c r="I1122"/>
  <c r="J1122"/>
  <c r="K1122"/>
  <c r="L1122"/>
  <c r="M1122"/>
  <c r="B1123"/>
  <c r="C1123"/>
  <c r="D1123"/>
  <c r="E1123"/>
  <c r="F1123"/>
  <c r="G1123"/>
  <c r="H1123"/>
  <c r="I1123"/>
  <c r="J1123"/>
  <c r="K1123"/>
  <c r="L1123"/>
  <c r="M1123"/>
  <c r="B1124"/>
  <c r="C1124"/>
  <c r="D1124"/>
  <c r="E1124"/>
  <c r="F1124"/>
  <c r="G1124"/>
  <c r="H1124"/>
  <c r="I1124"/>
  <c r="J1124"/>
  <c r="K1124"/>
  <c r="L1124"/>
  <c r="M1124"/>
  <c r="B1125"/>
  <c r="C1125"/>
  <c r="D1125"/>
  <c r="E1125"/>
  <c r="F1125"/>
  <c r="G1125"/>
  <c r="H1125"/>
  <c r="I1125"/>
  <c r="J1125"/>
  <c r="K1125"/>
  <c r="L1125"/>
  <c r="M1125"/>
  <c r="B1126"/>
  <c r="C1126"/>
  <c r="D1126"/>
  <c r="E1126"/>
  <c r="F1126"/>
  <c r="G1126"/>
  <c r="H1126"/>
  <c r="I1126"/>
  <c r="J1126"/>
  <c r="K1126"/>
  <c r="L1126"/>
  <c r="M1126"/>
  <c r="B1127"/>
  <c r="C1127"/>
  <c r="D1127"/>
  <c r="E1127"/>
  <c r="F1127"/>
  <c r="G1127"/>
  <c r="H1127"/>
  <c r="I1127"/>
  <c r="J1127"/>
  <c r="K1127"/>
  <c r="L1127"/>
  <c r="M1127"/>
  <c r="B1128"/>
  <c r="C1128"/>
  <c r="D1128"/>
  <c r="E1128"/>
  <c r="F1128"/>
  <c r="G1128"/>
  <c r="H1128"/>
  <c r="I1128"/>
  <c r="J1128"/>
  <c r="K1128"/>
  <c r="L1128"/>
  <c r="M1128"/>
  <c r="B1129"/>
  <c r="C1129"/>
  <c r="D1129"/>
  <c r="E1129"/>
  <c r="F1129"/>
  <c r="G1129"/>
  <c r="H1129"/>
  <c r="I1129"/>
  <c r="J1129"/>
  <c r="K1129"/>
  <c r="L1129"/>
  <c r="M1129"/>
  <c r="B1130"/>
  <c r="C1130"/>
  <c r="D1130"/>
  <c r="E1130"/>
  <c r="F1130"/>
  <c r="G1130"/>
  <c r="H1130"/>
  <c r="I1130"/>
  <c r="J1130"/>
  <c r="K1130"/>
  <c r="L1130"/>
  <c r="M1130"/>
  <c r="B1131"/>
  <c r="C1131"/>
  <c r="D1131"/>
  <c r="E1131"/>
  <c r="F1131"/>
  <c r="G1131"/>
  <c r="H1131"/>
  <c r="I1131"/>
  <c r="J1131"/>
  <c r="K1131"/>
  <c r="L1131"/>
  <c r="M1131"/>
  <c r="B1132"/>
  <c r="C1132"/>
  <c r="D1132"/>
  <c r="E1132"/>
  <c r="F1132"/>
  <c r="G1132"/>
  <c r="H1132"/>
  <c r="I1132"/>
  <c r="J1132"/>
  <c r="K1132"/>
  <c r="L1132"/>
  <c r="M1132"/>
  <c r="B1133"/>
  <c r="C1133"/>
  <c r="D1133"/>
  <c r="E1133"/>
  <c r="F1133"/>
  <c r="G1133"/>
  <c r="H1133"/>
  <c r="I1133"/>
  <c r="J1133"/>
  <c r="K1133"/>
  <c r="L1133"/>
  <c r="M1133"/>
  <c r="B1134"/>
  <c r="C1134"/>
  <c r="D1134"/>
  <c r="E1134"/>
  <c r="F1134"/>
  <c r="G1134"/>
  <c r="H1134"/>
  <c r="I1134"/>
  <c r="J1134"/>
  <c r="K1134"/>
  <c r="L1134"/>
  <c r="M1134"/>
  <c r="B1135"/>
  <c r="C1135"/>
  <c r="D1135"/>
  <c r="E1135"/>
  <c r="F1135"/>
  <c r="G1135"/>
  <c r="H1135"/>
  <c r="I1135"/>
  <c r="J1135"/>
  <c r="K1135"/>
  <c r="L1135"/>
  <c r="M1135"/>
  <c r="B1136"/>
  <c r="C1136"/>
  <c r="D1136"/>
  <c r="E1136"/>
  <c r="F1136"/>
  <c r="G1136"/>
  <c r="H1136"/>
  <c r="I1136"/>
  <c r="J1136"/>
  <c r="K1136"/>
  <c r="L1136"/>
  <c r="M1136"/>
  <c r="B1137"/>
  <c r="C1137"/>
  <c r="D1137"/>
  <c r="E1137"/>
  <c r="F1137"/>
  <c r="G1137"/>
  <c r="H1137"/>
  <c r="I1137"/>
  <c r="J1137"/>
  <c r="K1137"/>
  <c r="L1137"/>
  <c r="M1137"/>
  <c r="B1138"/>
  <c r="C1138"/>
  <c r="D1138"/>
  <c r="E1138"/>
  <c r="F1138"/>
  <c r="G1138"/>
  <c r="H1138"/>
  <c r="I1138"/>
  <c r="J1138"/>
  <c r="K1138"/>
  <c r="L1138"/>
  <c r="M1138"/>
  <c r="B1139"/>
  <c r="C1139"/>
  <c r="D1139"/>
  <c r="E1139"/>
  <c r="F1139"/>
  <c r="G1139"/>
  <c r="H1139"/>
  <c r="I1139"/>
  <c r="J1139"/>
  <c r="K1139"/>
  <c r="L1139"/>
  <c r="M1139"/>
  <c r="B1140"/>
  <c r="C1140"/>
  <c r="D1140"/>
  <c r="E1140"/>
  <c r="F1140"/>
  <c r="G1140"/>
  <c r="H1140"/>
  <c r="I1140"/>
  <c r="J1140"/>
  <c r="K1140"/>
  <c r="L1140"/>
  <c r="M1140"/>
  <c r="B1141"/>
  <c r="C1141"/>
  <c r="D1141"/>
  <c r="E1141"/>
  <c r="F1141"/>
  <c r="G1141"/>
  <c r="H1141"/>
  <c r="I1141"/>
  <c r="J1141"/>
  <c r="K1141"/>
  <c r="L1141"/>
  <c r="M1141"/>
  <c r="B1142"/>
  <c r="C1142"/>
  <c r="D1142"/>
  <c r="E1142"/>
  <c r="F1142"/>
  <c r="G1142"/>
  <c r="H1142"/>
  <c r="I1142"/>
  <c r="J1142"/>
  <c r="K1142"/>
  <c r="L1142"/>
  <c r="M1142"/>
  <c r="B1143"/>
  <c r="C1143"/>
  <c r="D1143"/>
  <c r="E1143"/>
  <c r="F1143"/>
  <c r="G1143"/>
  <c r="H1143"/>
  <c r="I1143"/>
  <c r="J1143"/>
  <c r="K1143"/>
  <c r="L1143"/>
  <c r="M1143"/>
  <c r="B1144"/>
  <c r="C1144"/>
  <c r="D1144"/>
  <c r="E1144"/>
  <c r="F1144"/>
  <c r="G1144"/>
  <c r="H1144"/>
  <c r="I1144"/>
  <c r="J1144"/>
  <c r="K1144"/>
  <c r="L1144"/>
  <c r="M1144"/>
  <c r="B1145"/>
  <c r="C1145"/>
  <c r="D1145"/>
  <c r="E1145"/>
  <c r="F1145"/>
  <c r="G1145"/>
  <c r="H1145"/>
  <c r="I1145"/>
  <c r="J1145"/>
  <c r="K1145"/>
  <c r="L1145"/>
  <c r="M1145"/>
  <c r="B1146"/>
  <c r="C1146"/>
  <c r="D1146"/>
  <c r="E1146"/>
  <c r="F1146"/>
  <c r="G1146"/>
  <c r="H1146"/>
  <c r="I1146"/>
  <c r="J1146"/>
  <c r="K1146"/>
  <c r="L1146"/>
  <c r="M1146"/>
  <c r="B1147"/>
  <c r="C1147"/>
  <c r="D1147"/>
  <c r="E1147"/>
  <c r="F1147"/>
  <c r="G1147"/>
  <c r="H1147"/>
  <c r="I1147"/>
  <c r="J1147"/>
  <c r="K1147"/>
  <c r="L1147"/>
  <c r="M1147"/>
  <c r="B1148"/>
  <c r="C1148"/>
  <c r="D1148"/>
  <c r="E1148"/>
  <c r="F1148"/>
  <c r="G1148"/>
  <c r="H1148"/>
  <c r="I1148"/>
  <c r="J1148"/>
  <c r="K1148"/>
  <c r="L1148"/>
  <c r="M1148"/>
  <c r="B1149"/>
  <c r="C1149"/>
  <c r="D1149"/>
  <c r="E1149"/>
  <c r="F1149"/>
  <c r="G1149"/>
  <c r="H1149"/>
  <c r="I1149"/>
  <c r="J1149"/>
  <c r="K1149"/>
  <c r="L1149"/>
  <c r="M1149"/>
  <c r="C1111"/>
  <c r="D1111"/>
  <c r="E1111"/>
  <c r="F1111"/>
  <c r="G1111"/>
  <c r="H1111"/>
  <c r="I1111"/>
  <c r="J1111"/>
  <c r="K1111"/>
  <c r="L1111"/>
  <c r="M1111"/>
  <c r="B1111"/>
  <c r="B1062"/>
  <c r="C1062"/>
  <c r="D1062"/>
  <c r="E1062"/>
  <c r="F1062"/>
  <c r="G1062"/>
  <c r="H1062"/>
  <c r="I1062"/>
  <c r="J1062"/>
  <c r="K1062"/>
  <c r="L1062"/>
  <c r="M1062"/>
  <c r="B1063"/>
  <c r="C1063"/>
  <c r="D1063"/>
  <c r="E1063"/>
  <c r="F1063"/>
  <c r="G1063"/>
  <c r="H1063"/>
  <c r="I1063"/>
  <c r="J1063"/>
  <c r="K1063"/>
  <c r="L1063"/>
  <c r="M1063"/>
  <c r="B1064"/>
  <c r="C1064"/>
  <c r="D1064"/>
  <c r="E1064"/>
  <c r="F1064"/>
  <c r="G1064"/>
  <c r="H1064"/>
  <c r="I1064"/>
  <c r="J1064"/>
  <c r="K1064"/>
  <c r="L1064"/>
  <c r="M1064"/>
  <c r="B1065"/>
  <c r="C1065"/>
  <c r="D1065"/>
  <c r="E1065"/>
  <c r="F1065"/>
  <c r="G1065"/>
  <c r="H1065"/>
  <c r="I1065"/>
  <c r="J1065"/>
  <c r="K1065"/>
  <c r="L1065"/>
  <c r="M1065"/>
  <c r="B1066"/>
  <c r="C1066"/>
  <c r="D1066"/>
  <c r="E1066"/>
  <c r="F1066"/>
  <c r="G1066"/>
  <c r="H1066"/>
  <c r="I1066"/>
  <c r="J1066"/>
  <c r="K1066"/>
  <c r="L1066"/>
  <c r="M1066"/>
  <c r="B1067"/>
  <c r="C1067"/>
  <c r="D1067"/>
  <c r="E1067"/>
  <c r="F1067"/>
  <c r="G1067"/>
  <c r="H1067"/>
  <c r="I1067"/>
  <c r="J1067"/>
  <c r="K1067"/>
  <c r="L1067"/>
  <c r="M1067"/>
  <c r="B1068"/>
  <c r="C1068"/>
  <c r="D1068"/>
  <c r="E1068"/>
  <c r="F1068"/>
  <c r="G1068"/>
  <c r="H1068"/>
  <c r="I1068"/>
  <c r="J1068"/>
  <c r="K1068"/>
  <c r="L1068"/>
  <c r="M1068"/>
  <c r="B1069"/>
  <c r="C1069"/>
  <c r="D1069"/>
  <c r="E1069"/>
  <c r="F1069"/>
  <c r="G1069"/>
  <c r="H1069"/>
  <c r="I1069"/>
  <c r="J1069"/>
  <c r="K1069"/>
  <c r="L1069"/>
  <c r="M1069"/>
  <c r="B1070"/>
  <c r="C1070"/>
  <c r="D1070"/>
  <c r="E1070"/>
  <c r="F1070"/>
  <c r="G1070"/>
  <c r="H1070"/>
  <c r="I1070"/>
  <c r="J1070"/>
  <c r="K1070"/>
  <c r="L1070"/>
  <c r="M1070"/>
  <c r="B1071"/>
  <c r="C1071"/>
  <c r="D1071"/>
  <c r="E1071"/>
  <c r="F1071"/>
  <c r="G1071"/>
  <c r="H1071"/>
  <c r="I1071"/>
  <c r="J1071"/>
  <c r="K1071"/>
  <c r="L1071"/>
  <c r="M1071"/>
  <c r="B1072"/>
  <c r="C1072"/>
  <c r="D1072"/>
  <c r="E1072"/>
  <c r="F1072"/>
  <c r="G1072"/>
  <c r="H1072"/>
  <c r="I1072"/>
  <c r="J1072"/>
  <c r="K1072"/>
  <c r="L1072"/>
  <c r="M1072"/>
  <c r="B1073"/>
  <c r="C1073"/>
  <c r="D1073"/>
  <c r="E1073"/>
  <c r="F1073"/>
  <c r="G1073"/>
  <c r="H1073"/>
  <c r="I1073"/>
  <c r="J1073"/>
  <c r="K1073"/>
  <c r="L1073"/>
  <c r="M1073"/>
  <c r="B1074"/>
  <c r="C1074"/>
  <c r="D1074"/>
  <c r="E1074"/>
  <c r="F1074"/>
  <c r="G1074"/>
  <c r="H1074"/>
  <c r="I1074"/>
  <c r="J1074"/>
  <c r="K1074"/>
  <c r="L1074"/>
  <c r="M1074"/>
  <c r="B1075"/>
  <c r="C1075"/>
  <c r="D1075"/>
  <c r="E1075"/>
  <c r="F1075"/>
  <c r="G1075"/>
  <c r="H1075"/>
  <c r="I1075"/>
  <c r="J1075"/>
  <c r="K1075"/>
  <c r="L1075"/>
  <c r="M1075"/>
  <c r="B1076"/>
  <c r="C1076"/>
  <c r="D1076"/>
  <c r="E1076"/>
  <c r="F1076"/>
  <c r="G1076"/>
  <c r="H1076"/>
  <c r="I1076"/>
  <c r="J1076"/>
  <c r="K1076"/>
  <c r="L1076"/>
  <c r="M1076"/>
  <c r="B1077"/>
  <c r="C1077"/>
  <c r="D1077"/>
  <c r="E1077"/>
  <c r="F1077"/>
  <c r="G1077"/>
  <c r="H1077"/>
  <c r="I1077"/>
  <c r="J1077"/>
  <c r="K1077"/>
  <c r="L1077"/>
  <c r="M1077"/>
  <c r="B1078"/>
  <c r="C1078"/>
  <c r="D1078"/>
  <c r="E1078"/>
  <c r="F1078"/>
  <c r="G1078"/>
  <c r="H1078"/>
  <c r="I1078"/>
  <c r="J1078"/>
  <c r="K1078"/>
  <c r="L1078"/>
  <c r="M1078"/>
  <c r="B1079"/>
  <c r="C1079"/>
  <c r="D1079"/>
  <c r="E1079"/>
  <c r="F1079"/>
  <c r="G1079"/>
  <c r="H1079"/>
  <c r="I1079"/>
  <c r="J1079"/>
  <c r="K1079"/>
  <c r="L1079"/>
  <c r="M1079"/>
  <c r="B1080"/>
  <c r="C1080"/>
  <c r="D1080"/>
  <c r="E1080"/>
  <c r="F1080"/>
  <c r="G1080"/>
  <c r="H1080"/>
  <c r="I1080"/>
  <c r="J1080"/>
  <c r="K1080"/>
  <c r="L1080"/>
  <c r="M1080"/>
  <c r="B1081"/>
  <c r="C1081"/>
  <c r="D1081"/>
  <c r="E1081"/>
  <c r="F1081"/>
  <c r="G1081"/>
  <c r="H1081"/>
  <c r="I1081"/>
  <c r="J1081"/>
  <c r="K1081"/>
  <c r="L1081"/>
  <c r="M1081"/>
  <c r="B1082"/>
  <c r="C1082"/>
  <c r="D1082"/>
  <c r="E1082"/>
  <c r="F1082"/>
  <c r="G1082"/>
  <c r="H1082"/>
  <c r="I1082"/>
  <c r="J1082"/>
  <c r="K1082"/>
  <c r="L1082"/>
  <c r="M1082"/>
  <c r="B1083"/>
  <c r="C1083"/>
  <c r="D1083"/>
  <c r="E1083"/>
  <c r="F1083"/>
  <c r="G1083"/>
  <c r="H1083"/>
  <c r="I1083"/>
  <c r="J1083"/>
  <c r="K1083"/>
  <c r="L1083"/>
  <c r="M1083"/>
  <c r="B1084"/>
  <c r="C1084"/>
  <c r="D1084"/>
  <c r="E1084"/>
  <c r="F1084"/>
  <c r="G1084"/>
  <c r="H1084"/>
  <c r="I1084"/>
  <c r="J1084"/>
  <c r="K1084"/>
  <c r="L1084"/>
  <c r="M1084"/>
  <c r="B1085"/>
  <c r="C1085"/>
  <c r="D1085"/>
  <c r="E1085"/>
  <c r="F1085"/>
  <c r="G1085"/>
  <c r="H1085"/>
  <c r="I1085"/>
  <c r="J1085"/>
  <c r="K1085"/>
  <c r="L1085"/>
  <c r="M1085"/>
  <c r="B1086"/>
  <c r="C1086"/>
  <c r="D1086"/>
  <c r="E1086"/>
  <c r="F1086"/>
  <c r="G1086"/>
  <c r="H1086"/>
  <c r="I1086"/>
  <c r="J1086"/>
  <c r="K1086"/>
  <c r="L1086"/>
  <c r="M1086"/>
  <c r="B1087"/>
  <c r="C1087"/>
  <c r="D1087"/>
  <c r="E1087"/>
  <c r="F1087"/>
  <c r="G1087"/>
  <c r="H1087"/>
  <c r="I1087"/>
  <c r="J1087"/>
  <c r="K1087"/>
  <c r="L1087"/>
  <c r="M1087"/>
  <c r="B1088"/>
  <c r="C1088"/>
  <c r="D1088"/>
  <c r="E1088"/>
  <c r="F1088"/>
  <c r="G1088"/>
  <c r="H1088"/>
  <c r="I1088"/>
  <c r="J1088"/>
  <c r="K1088"/>
  <c r="L1088"/>
  <c r="M1088"/>
  <c r="B1089"/>
  <c r="C1089"/>
  <c r="D1089"/>
  <c r="E1089"/>
  <c r="F1089"/>
  <c r="G1089"/>
  <c r="H1089"/>
  <c r="I1089"/>
  <c r="J1089"/>
  <c r="K1089"/>
  <c r="L1089"/>
  <c r="M1089"/>
  <c r="B1090"/>
  <c r="C1090"/>
  <c r="D1090"/>
  <c r="E1090"/>
  <c r="F1090"/>
  <c r="G1090"/>
  <c r="H1090"/>
  <c r="I1090"/>
  <c r="J1090"/>
  <c r="K1090"/>
  <c r="L1090"/>
  <c r="M1090"/>
  <c r="B1091"/>
  <c r="C1091"/>
  <c r="D1091"/>
  <c r="E1091"/>
  <c r="F1091"/>
  <c r="G1091"/>
  <c r="H1091"/>
  <c r="I1091"/>
  <c r="J1091"/>
  <c r="K1091"/>
  <c r="L1091"/>
  <c r="M1091"/>
  <c r="B1092"/>
  <c r="C1092"/>
  <c r="D1092"/>
  <c r="E1092"/>
  <c r="F1092"/>
  <c r="G1092"/>
  <c r="H1092"/>
  <c r="I1092"/>
  <c r="J1092"/>
  <c r="K1092"/>
  <c r="L1092"/>
  <c r="M1092"/>
  <c r="B1093"/>
  <c r="C1093"/>
  <c r="D1093"/>
  <c r="E1093"/>
  <c r="F1093"/>
  <c r="G1093"/>
  <c r="H1093"/>
  <c r="I1093"/>
  <c r="J1093"/>
  <c r="K1093"/>
  <c r="L1093"/>
  <c r="M1093"/>
  <c r="B1094"/>
  <c r="C1094"/>
  <c r="D1094"/>
  <c r="E1094"/>
  <c r="F1094"/>
  <c r="G1094"/>
  <c r="H1094"/>
  <c r="I1094"/>
  <c r="J1094"/>
  <c r="K1094"/>
  <c r="L1094"/>
  <c r="M1094"/>
  <c r="B1095"/>
  <c r="C1095"/>
  <c r="D1095"/>
  <c r="E1095"/>
  <c r="F1095"/>
  <c r="G1095"/>
  <c r="H1095"/>
  <c r="I1095"/>
  <c r="J1095"/>
  <c r="K1095"/>
  <c r="L1095"/>
  <c r="M1095"/>
  <c r="B1096"/>
  <c r="C1096"/>
  <c r="D1096"/>
  <c r="E1096"/>
  <c r="F1096"/>
  <c r="G1096"/>
  <c r="H1096"/>
  <c r="I1096"/>
  <c r="J1096"/>
  <c r="K1096"/>
  <c r="L1096"/>
  <c r="M1096"/>
  <c r="B1097"/>
  <c r="C1097"/>
  <c r="D1097"/>
  <c r="E1097"/>
  <c r="F1097"/>
  <c r="G1097"/>
  <c r="H1097"/>
  <c r="I1097"/>
  <c r="J1097"/>
  <c r="K1097"/>
  <c r="L1097"/>
  <c r="M1097"/>
  <c r="B1098"/>
  <c r="C1098"/>
  <c r="D1098"/>
  <c r="E1098"/>
  <c r="F1098"/>
  <c r="G1098"/>
  <c r="H1098"/>
  <c r="I1098"/>
  <c r="J1098"/>
  <c r="K1098"/>
  <c r="L1098"/>
  <c r="M1098"/>
  <c r="B1099"/>
  <c r="C1099"/>
  <c r="D1099"/>
  <c r="E1099"/>
  <c r="F1099"/>
  <c r="G1099"/>
  <c r="H1099"/>
  <c r="I1099"/>
  <c r="J1099"/>
  <c r="K1099"/>
  <c r="L1099"/>
  <c r="M1099"/>
  <c r="C1061"/>
  <c r="D1061"/>
  <c r="E1061"/>
  <c r="F1061"/>
  <c r="G1061"/>
  <c r="H1061"/>
  <c r="I1061"/>
  <c r="J1061"/>
  <c r="K1061"/>
  <c r="L1061"/>
  <c r="M1061"/>
  <c r="B1061"/>
  <c r="B1012"/>
  <c r="C1012"/>
  <c r="D1012"/>
  <c r="E1012"/>
  <c r="F1012"/>
  <c r="G1012"/>
  <c r="H1012"/>
  <c r="I1012"/>
  <c r="J1012"/>
  <c r="K1012"/>
  <c r="L1012"/>
  <c r="M1012"/>
  <c r="B1013"/>
  <c r="C1013"/>
  <c r="D1013"/>
  <c r="E1013"/>
  <c r="F1013"/>
  <c r="G1013"/>
  <c r="H1013"/>
  <c r="I1013"/>
  <c r="J1013"/>
  <c r="K1013"/>
  <c r="L1013"/>
  <c r="M1013"/>
  <c r="B1014"/>
  <c r="C1014"/>
  <c r="D1014"/>
  <c r="E1014"/>
  <c r="F1014"/>
  <c r="G1014"/>
  <c r="H1014"/>
  <c r="I1014"/>
  <c r="J1014"/>
  <c r="K1014"/>
  <c r="L1014"/>
  <c r="M1014"/>
  <c r="B1015"/>
  <c r="C1015"/>
  <c r="D1015"/>
  <c r="E1015"/>
  <c r="F1015"/>
  <c r="G1015"/>
  <c r="H1015"/>
  <c r="I1015"/>
  <c r="J1015"/>
  <c r="K1015"/>
  <c r="L1015"/>
  <c r="M1015"/>
  <c r="B1016"/>
  <c r="C1016"/>
  <c r="D1016"/>
  <c r="E1016"/>
  <c r="F1016"/>
  <c r="G1016"/>
  <c r="H1016"/>
  <c r="I1016"/>
  <c r="J1016"/>
  <c r="K1016"/>
  <c r="L1016"/>
  <c r="M1016"/>
  <c r="B1017"/>
  <c r="C1017"/>
  <c r="D1017"/>
  <c r="E1017"/>
  <c r="F1017"/>
  <c r="G1017"/>
  <c r="H1017"/>
  <c r="I1017"/>
  <c r="J1017"/>
  <c r="K1017"/>
  <c r="L1017"/>
  <c r="M1017"/>
  <c r="B1018"/>
  <c r="C1018"/>
  <c r="D1018"/>
  <c r="E1018"/>
  <c r="F1018"/>
  <c r="G1018"/>
  <c r="H1018"/>
  <c r="I1018"/>
  <c r="J1018"/>
  <c r="K1018"/>
  <c r="L1018"/>
  <c r="M1018"/>
  <c r="B1019"/>
  <c r="C1019"/>
  <c r="D1019"/>
  <c r="E1019"/>
  <c r="F1019"/>
  <c r="G1019"/>
  <c r="H1019"/>
  <c r="I1019"/>
  <c r="J1019"/>
  <c r="K1019"/>
  <c r="L1019"/>
  <c r="M1019"/>
  <c r="B1020"/>
  <c r="C1020"/>
  <c r="D1020"/>
  <c r="E1020"/>
  <c r="F1020"/>
  <c r="G1020"/>
  <c r="H1020"/>
  <c r="I1020"/>
  <c r="J1020"/>
  <c r="K1020"/>
  <c r="L1020"/>
  <c r="M1020"/>
  <c r="B1021"/>
  <c r="C1021"/>
  <c r="D1021"/>
  <c r="E1021"/>
  <c r="F1021"/>
  <c r="G1021"/>
  <c r="H1021"/>
  <c r="I1021"/>
  <c r="J1021"/>
  <c r="K1021"/>
  <c r="L1021"/>
  <c r="M1021"/>
  <c r="B1022"/>
  <c r="C1022"/>
  <c r="D1022"/>
  <c r="E1022"/>
  <c r="F1022"/>
  <c r="G1022"/>
  <c r="H1022"/>
  <c r="I1022"/>
  <c r="J1022"/>
  <c r="K1022"/>
  <c r="L1022"/>
  <c r="M1022"/>
  <c r="B1023"/>
  <c r="C1023"/>
  <c r="D1023"/>
  <c r="E1023"/>
  <c r="F1023"/>
  <c r="G1023"/>
  <c r="H1023"/>
  <c r="I1023"/>
  <c r="J1023"/>
  <c r="K1023"/>
  <c r="L1023"/>
  <c r="M1023"/>
  <c r="B1024"/>
  <c r="C1024"/>
  <c r="D1024"/>
  <c r="E1024"/>
  <c r="F1024"/>
  <c r="G1024"/>
  <c r="H1024"/>
  <c r="I1024"/>
  <c r="J1024"/>
  <c r="K1024"/>
  <c r="L1024"/>
  <c r="M1024"/>
  <c r="B1025"/>
  <c r="C1025"/>
  <c r="D1025"/>
  <c r="E1025"/>
  <c r="F1025"/>
  <c r="G1025"/>
  <c r="H1025"/>
  <c r="I1025"/>
  <c r="J1025"/>
  <c r="K1025"/>
  <c r="L1025"/>
  <c r="M1025"/>
  <c r="B1026"/>
  <c r="C1026"/>
  <c r="D1026"/>
  <c r="E1026"/>
  <c r="F1026"/>
  <c r="G1026"/>
  <c r="H1026"/>
  <c r="I1026"/>
  <c r="J1026"/>
  <c r="K1026"/>
  <c r="L1026"/>
  <c r="M1026"/>
  <c r="B1027"/>
  <c r="C1027"/>
  <c r="D1027"/>
  <c r="E1027"/>
  <c r="F1027"/>
  <c r="G1027"/>
  <c r="H1027"/>
  <c r="I1027"/>
  <c r="J1027"/>
  <c r="K1027"/>
  <c r="L1027"/>
  <c r="M1027"/>
  <c r="B1028"/>
  <c r="C1028"/>
  <c r="D1028"/>
  <c r="E1028"/>
  <c r="F1028"/>
  <c r="G1028"/>
  <c r="H1028"/>
  <c r="I1028"/>
  <c r="J1028"/>
  <c r="K1028"/>
  <c r="L1028"/>
  <c r="M1028"/>
  <c r="B1029"/>
  <c r="C1029"/>
  <c r="D1029"/>
  <c r="E1029"/>
  <c r="F1029"/>
  <c r="G1029"/>
  <c r="H1029"/>
  <c r="I1029"/>
  <c r="J1029"/>
  <c r="K1029"/>
  <c r="L1029"/>
  <c r="M1029"/>
  <c r="B1030"/>
  <c r="C1030"/>
  <c r="D1030"/>
  <c r="E1030"/>
  <c r="F1030"/>
  <c r="G1030"/>
  <c r="H1030"/>
  <c r="I1030"/>
  <c r="J1030"/>
  <c r="K1030"/>
  <c r="L1030"/>
  <c r="M1030"/>
  <c r="B1031"/>
  <c r="C1031"/>
  <c r="D1031"/>
  <c r="E1031"/>
  <c r="F1031"/>
  <c r="G1031"/>
  <c r="H1031"/>
  <c r="I1031"/>
  <c r="J1031"/>
  <c r="K1031"/>
  <c r="L1031"/>
  <c r="M1031"/>
  <c r="B1032"/>
  <c r="C1032"/>
  <c r="D1032"/>
  <c r="E1032"/>
  <c r="F1032"/>
  <c r="G1032"/>
  <c r="H1032"/>
  <c r="I1032"/>
  <c r="J1032"/>
  <c r="K1032"/>
  <c r="L1032"/>
  <c r="M1032"/>
  <c r="B1033"/>
  <c r="C1033"/>
  <c r="D1033"/>
  <c r="E1033"/>
  <c r="F1033"/>
  <c r="G1033"/>
  <c r="H1033"/>
  <c r="I1033"/>
  <c r="J1033"/>
  <c r="K1033"/>
  <c r="L1033"/>
  <c r="M1033"/>
  <c r="B1034"/>
  <c r="C1034"/>
  <c r="D1034"/>
  <c r="E1034"/>
  <c r="F1034"/>
  <c r="G1034"/>
  <c r="H1034"/>
  <c r="I1034"/>
  <c r="J1034"/>
  <c r="K1034"/>
  <c r="L1034"/>
  <c r="M1034"/>
  <c r="B1035"/>
  <c r="C1035"/>
  <c r="D1035"/>
  <c r="E1035"/>
  <c r="F1035"/>
  <c r="G1035"/>
  <c r="H1035"/>
  <c r="I1035"/>
  <c r="J1035"/>
  <c r="K1035"/>
  <c r="L1035"/>
  <c r="M1035"/>
  <c r="B1036"/>
  <c r="C1036"/>
  <c r="D1036"/>
  <c r="E1036"/>
  <c r="F1036"/>
  <c r="G1036"/>
  <c r="H1036"/>
  <c r="I1036"/>
  <c r="J1036"/>
  <c r="K1036"/>
  <c r="L1036"/>
  <c r="M1036"/>
  <c r="B1037"/>
  <c r="C1037"/>
  <c r="D1037"/>
  <c r="E1037"/>
  <c r="F1037"/>
  <c r="G1037"/>
  <c r="H1037"/>
  <c r="I1037"/>
  <c r="J1037"/>
  <c r="K1037"/>
  <c r="L1037"/>
  <c r="M1037"/>
  <c r="B1038"/>
  <c r="C1038"/>
  <c r="D1038"/>
  <c r="E1038"/>
  <c r="F1038"/>
  <c r="G1038"/>
  <c r="H1038"/>
  <c r="I1038"/>
  <c r="J1038"/>
  <c r="K1038"/>
  <c r="L1038"/>
  <c r="M1038"/>
  <c r="B1039"/>
  <c r="C1039"/>
  <c r="D1039"/>
  <c r="E1039"/>
  <c r="F1039"/>
  <c r="G1039"/>
  <c r="H1039"/>
  <c r="I1039"/>
  <c r="J1039"/>
  <c r="K1039"/>
  <c r="L1039"/>
  <c r="M1039"/>
  <c r="B1040"/>
  <c r="C1040"/>
  <c r="D1040"/>
  <c r="E1040"/>
  <c r="F1040"/>
  <c r="G1040"/>
  <c r="H1040"/>
  <c r="I1040"/>
  <c r="J1040"/>
  <c r="K1040"/>
  <c r="L1040"/>
  <c r="M1040"/>
  <c r="B1041"/>
  <c r="C1041"/>
  <c r="D1041"/>
  <c r="E1041"/>
  <c r="F1041"/>
  <c r="G1041"/>
  <c r="H1041"/>
  <c r="I1041"/>
  <c r="J1041"/>
  <c r="K1041"/>
  <c r="L1041"/>
  <c r="M1041"/>
  <c r="B1042"/>
  <c r="C1042"/>
  <c r="D1042"/>
  <c r="E1042"/>
  <c r="F1042"/>
  <c r="G1042"/>
  <c r="H1042"/>
  <c r="I1042"/>
  <c r="J1042"/>
  <c r="K1042"/>
  <c r="L1042"/>
  <c r="M1042"/>
  <c r="B1043"/>
  <c r="C1043"/>
  <c r="D1043"/>
  <c r="E1043"/>
  <c r="F1043"/>
  <c r="G1043"/>
  <c r="H1043"/>
  <c r="I1043"/>
  <c r="J1043"/>
  <c r="K1043"/>
  <c r="L1043"/>
  <c r="M1043"/>
  <c r="B1044"/>
  <c r="C1044"/>
  <c r="D1044"/>
  <c r="E1044"/>
  <c r="F1044"/>
  <c r="G1044"/>
  <c r="H1044"/>
  <c r="I1044"/>
  <c r="J1044"/>
  <c r="K1044"/>
  <c r="L1044"/>
  <c r="M1044"/>
  <c r="B1045"/>
  <c r="C1045"/>
  <c r="D1045"/>
  <c r="E1045"/>
  <c r="F1045"/>
  <c r="G1045"/>
  <c r="H1045"/>
  <c r="I1045"/>
  <c r="J1045"/>
  <c r="K1045"/>
  <c r="L1045"/>
  <c r="M1045"/>
  <c r="B1046"/>
  <c r="C1046"/>
  <c r="D1046"/>
  <c r="E1046"/>
  <c r="F1046"/>
  <c r="G1046"/>
  <c r="H1046"/>
  <c r="I1046"/>
  <c r="J1046"/>
  <c r="K1046"/>
  <c r="L1046"/>
  <c r="M1046"/>
  <c r="B1047"/>
  <c r="C1047"/>
  <c r="D1047"/>
  <c r="E1047"/>
  <c r="F1047"/>
  <c r="G1047"/>
  <c r="H1047"/>
  <c r="I1047"/>
  <c r="J1047"/>
  <c r="K1047"/>
  <c r="L1047"/>
  <c r="M1047"/>
  <c r="B1048"/>
  <c r="C1048"/>
  <c r="D1048"/>
  <c r="E1048"/>
  <c r="F1048"/>
  <c r="G1048"/>
  <c r="H1048"/>
  <c r="I1048"/>
  <c r="J1048"/>
  <c r="K1048"/>
  <c r="L1048"/>
  <c r="M1048"/>
  <c r="B1049"/>
  <c r="C1049"/>
  <c r="D1049"/>
  <c r="E1049"/>
  <c r="F1049"/>
  <c r="G1049"/>
  <c r="H1049"/>
  <c r="I1049"/>
  <c r="J1049"/>
  <c r="K1049"/>
  <c r="L1049"/>
  <c r="M1049"/>
  <c r="C1011"/>
  <c r="D1011"/>
  <c r="E1011"/>
  <c r="F1011"/>
  <c r="G1011"/>
  <c r="H1011"/>
  <c r="I1011"/>
  <c r="J1011"/>
  <c r="K1011"/>
  <c r="L1011"/>
  <c r="M1011"/>
  <c r="B1011"/>
  <c r="B912"/>
  <c r="C912"/>
  <c r="D912"/>
  <c r="E912"/>
  <c r="F912"/>
  <c r="G912"/>
  <c r="H912"/>
  <c r="I912"/>
  <c r="J912"/>
  <c r="K912"/>
  <c r="L912"/>
  <c r="M912"/>
  <c r="B913"/>
  <c r="C913"/>
  <c r="D913"/>
  <c r="E913"/>
  <c r="F913"/>
  <c r="G913"/>
  <c r="H913"/>
  <c r="I913"/>
  <c r="J913"/>
  <c r="K913"/>
  <c r="L913"/>
  <c r="M913"/>
  <c r="B914"/>
  <c r="C914"/>
  <c r="D914"/>
  <c r="E914"/>
  <c r="F914"/>
  <c r="G914"/>
  <c r="H914"/>
  <c r="I914"/>
  <c r="J914"/>
  <c r="K914"/>
  <c r="L914"/>
  <c r="M914"/>
  <c r="B915"/>
  <c r="C915"/>
  <c r="D915"/>
  <c r="E915"/>
  <c r="F915"/>
  <c r="G915"/>
  <c r="H915"/>
  <c r="I915"/>
  <c r="J915"/>
  <c r="K915"/>
  <c r="L915"/>
  <c r="M915"/>
  <c r="B916"/>
  <c r="C916"/>
  <c r="D916"/>
  <c r="E916"/>
  <c r="F916"/>
  <c r="G916"/>
  <c r="H916"/>
  <c r="I916"/>
  <c r="J916"/>
  <c r="K916"/>
  <c r="L916"/>
  <c r="M916"/>
  <c r="B917"/>
  <c r="C917"/>
  <c r="D917"/>
  <c r="E917"/>
  <c r="F917"/>
  <c r="G917"/>
  <c r="H917"/>
  <c r="I917"/>
  <c r="J917"/>
  <c r="K917"/>
  <c r="L917"/>
  <c r="M917"/>
  <c r="B918"/>
  <c r="C918"/>
  <c r="D918"/>
  <c r="E918"/>
  <c r="F918"/>
  <c r="G918"/>
  <c r="H918"/>
  <c r="I918"/>
  <c r="J918"/>
  <c r="K918"/>
  <c r="L918"/>
  <c r="M918"/>
  <c r="B919"/>
  <c r="C919"/>
  <c r="D919"/>
  <c r="E919"/>
  <c r="F919"/>
  <c r="G919"/>
  <c r="H919"/>
  <c r="I919"/>
  <c r="J919"/>
  <c r="K919"/>
  <c r="L919"/>
  <c r="M919"/>
  <c r="B920"/>
  <c r="C920"/>
  <c r="D920"/>
  <c r="E920"/>
  <c r="F920"/>
  <c r="G920"/>
  <c r="H920"/>
  <c r="I920"/>
  <c r="J920"/>
  <c r="K920"/>
  <c r="L920"/>
  <c r="M920"/>
  <c r="B921"/>
  <c r="C921"/>
  <c r="D921"/>
  <c r="E921"/>
  <c r="F921"/>
  <c r="G921"/>
  <c r="H921"/>
  <c r="I921"/>
  <c r="J921"/>
  <c r="K921"/>
  <c r="L921"/>
  <c r="M921"/>
  <c r="B922"/>
  <c r="C922"/>
  <c r="D922"/>
  <c r="E922"/>
  <c r="F922"/>
  <c r="G922"/>
  <c r="H922"/>
  <c r="I922"/>
  <c r="J922"/>
  <c r="K922"/>
  <c r="L922"/>
  <c r="M922"/>
  <c r="B923"/>
  <c r="C923"/>
  <c r="D923"/>
  <c r="E923"/>
  <c r="F923"/>
  <c r="G923"/>
  <c r="H923"/>
  <c r="I923"/>
  <c r="J923"/>
  <c r="K923"/>
  <c r="L923"/>
  <c r="M923"/>
  <c r="B924"/>
  <c r="C924"/>
  <c r="D924"/>
  <c r="E924"/>
  <c r="F924"/>
  <c r="G924"/>
  <c r="H924"/>
  <c r="I924"/>
  <c r="J924"/>
  <c r="K924"/>
  <c r="L924"/>
  <c r="M924"/>
  <c r="B925"/>
  <c r="C925"/>
  <c r="D925"/>
  <c r="E925"/>
  <c r="F925"/>
  <c r="G925"/>
  <c r="H925"/>
  <c r="I925"/>
  <c r="J925"/>
  <c r="K925"/>
  <c r="L925"/>
  <c r="M925"/>
  <c r="B926"/>
  <c r="C926"/>
  <c r="D926"/>
  <c r="E926"/>
  <c r="F926"/>
  <c r="G926"/>
  <c r="H926"/>
  <c r="I926"/>
  <c r="J926"/>
  <c r="K926"/>
  <c r="L926"/>
  <c r="M926"/>
  <c r="B927"/>
  <c r="C927"/>
  <c r="D927"/>
  <c r="E927"/>
  <c r="F927"/>
  <c r="G927"/>
  <c r="H927"/>
  <c r="I927"/>
  <c r="J927"/>
  <c r="K927"/>
  <c r="L927"/>
  <c r="M927"/>
  <c r="B928"/>
  <c r="C928"/>
  <c r="D928"/>
  <c r="E928"/>
  <c r="F928"/>
  <c r="G928"/>
  <c r="H928"/>
  <c r="I928"/>
  <c r="J928"/>
  <c r="K928"/>
  <c r="L928"/>
  <c r="M928"/>
  <c r="B929"/>
  <c r="C929"/>
  <c r="D929"/>
  <c r="E929"/>
  <c r="F929"/>
  <c r="G929"/>
  <c r="H929"/>
  <c r="I929"/>
  <c r="J929"/>
  <c r="K929"/>
  <c r="L929"/>
  <c r="M929"/>
  <c r="B930"/>
  <c r="C930"/>
  <c r="D930"/>
  <c r="E930"/>
  <c r="F930"/>
  <c r="G930"/>
  <c r="H930"/>
  <c r="I930"/>
  <c r="J930"/>
  <c r="K930"/>
  <c r="L930"/>
  <c r="M930"/>
  <c r="B931"/>
  <c r="C931"/>
  <c r="D931"/>
  <c r="E931"/>
  <c r="F931"/>
  <c r="G931"/>
  <c r="H931"/>
  <c r="I931"/>
  <c r="J931"/>
  <c r="K931"/>
  <c r="L931"/>
  <c r="M931"/>
  <c r="B932"/>
  <c r="C932"/>
  <c r="D932"/>
  <c r="E932"/>
  <c r="F932"/>
  <c r="G932"/>
  <c r="H932"/>
  <c r="I932"/>
  <c r="J932"/>
  <c r="K932"/>
  <c r="L932"/>
  <c r="M932"/>
  <c r="B933"/>
  <c r="C933"/>
  <c r="D933"/>
  <c r="E933"/>
  <c r="F933"/>
  <c r="G933"/>
  <c r="H933"/>
  <c r="I933"/>
  <c r="J933"/>
  <c r="K933"/>
  <c r="L933"/>
  <c r="M933"/>
  <c r="B934"/>
  <c r="C934"/>
  <c r="D934"/>
  <c r="E934"/>
  <c r="F934"/>
  <c r="G934"/>
  <c r="H934"/>
  <c r="I934"/>
  <c r="J934"/>
  <c r="K934"/>
  <c r="L934"/>
  <c r="M934"/>
  <c r="B935"/>
  <c r="C935"/>
  <c r="D935"/>
  <c r="E935"/>
  <c r="F935"/>
  <c r="G935"/>
  <c r="H935"/>
  <c r="I935"/>
  <c r="J935"/>
  <c r="K935"/>
  <c r="L935"/>
  <c r="M935"/>
  <c r="B936"/>
  <c r="C936"/>
  <c r="D936"/>
  <c r="E936"/>
  <c r="F936"/>
  <c r="G936"/>
  <c r="H936"/>
  <c r="I936"/>
  <c r="J936"/>
  <c r="K936"/>
  <c r="L936"/>
  <c r="M936"/>
  <c r="B937"/>
  <c r="C937"/>
  <c r="D937"/>
  <c r="E937"/>
  <c r="F937"/>
  <c r="G937"/>
  <c r="H937"/>
  <c r="I937"/>
  <c r="J937"/>
  <c r="K937"/>
  <c r="L937"/>
  <c r="M937"/>
  <c r="B938"/>
  <c r="C938"/>
  <c r="D938"/>
  <c r="E938"/>
  <c r="F938"/>
  <c r="G938"/>
  <c r="H938"/>
  <c r="I938"/>
  <c r="J938"/>
  <c r="K938"/>
  <c r="L938"/>
  <c r="M938"/>
  <c r="B939"/>
  <c r="C939"/>
  <c r="D939"/>
  <c r="E939"/>
  <c r="F939"/>
  <c r="G939"/>
  <c r="H939"/>
  <c r="I939"/>
  <c r="J939"/>
  <c r="K939"/>
  <c r="L939"/>
  <c r="M939"/>
  <c r="B940"/>
  <c r="C940"/>
  <c r="D940"/>
  <c r="E940"/>
  <c r="F940"/>
  <c r="G940"/>
  <c r="H940"/>
  <c r="I940"/>
  <c r="J940"/>
  <c r="K940"/>
  <c r="L940"/>
  <c r="M940"/>
  <c r="B941"/>
  <c r="C941"/>
  <c r="D941"/>
  <c r="E941"/>
  <c r="F941"/>
  <c r="G941"/>
  <c r="H941"/>
  <c r="I941"/>
  <c r="J941"/>
  <c r="K941"/>
  <c r="L941"/>
  <c r="M941"/>
  <c r="B942"/>
  <c r="C942"/>
  <c r="D942"/>
  <c r="E942"/>
  <c r="F942"/>
  <c r="G942"/>
  <c r="H942"/>
  <c r="I942"/>
  <c r="J942"/>
  <c r="K942"/>
  <c r="L942"/>
  <c r="M942"/>
  <c r="B943"/>
  <c r="C943"/>
  <c r="D943"/>
  <c r="E943"/>
  <c r="F943"/>
  <c r="G943"/>
  <c r="H943"/>
  <c r="I943"/>
  <c r="J943"/>
  <c r="K943"/>
  <c r="L943"/>
  <c r="M943"/>
  <c r="B944"/>
  <c r="C944"/>
  <c r="D944"/>
  <c r="E944"/>
  <c r="F944"/>
  <c r="G944"/>
  <c r="H944"/>
  <c r="I944"/>
  <c r="J944"/>
  <c r="K944"/>
  <c r="L944"/>
  <c r="M944"/>
  <c r="B945"/>
  <c r="C945"/>
  <c r="D945"/>
  <c r="E945"/>
  <c r="F945"/>
  <c r="G945"/>
  <c r="H945"/>
  <c r="I945"/>
  <c r="J945"/>
  <c r="K945"/>
  <c r="L945"/>
  <c r="M945"/>
  <c r="B946"/>
  <c r="C946"/>
  <c r="D946"/>
  <c r="E946"/>
  <c r="F946"/>
  <c r="G946"/>
  <c r="H946"/>
  <c r="I946"/>
  <c r="J946"/>
  <c r="K946"/>
  <c r="L946"/>
  <c r="M946"/>
  <c r="B947"/>
  <c r="C947"/>
  <c r="D947"/>
  <c r="E947"/>
  <c r="F947"/>
  <c r="G947"/>
  <c r="H947"/>
  <c r="I947"/>
  <c r="J947"/>
  <c r="K947"/>
  <c r="L947"/>
  <c r="M947"/>
  <c r="B948"/>
  <c r="C948"/>
  <c r="D948"/>
  <c r="E948"/>
  <c r="F948"/>
  <c r="G948"/>
  <c r="H948"/>
  <c r="I948"/>
  <c r="J948"/>
  <c r="K948"/>
  <c r="L948"/>
  <c r="M948"/>
  <c r="B949"/>
  <c r="C949"/>
  <c r="D949"/>
  <c r="E949"/>
  <c r="F949"/>
  <c r="G949"/>
  <c r="H949"/>
  <c r="I949"/>
  <c r="J949"/>
  <c r="K949"/>
  <c r="L949"/>
  <c r="M949"/>
  <c r="C911"/>
  <c r="D911"/>
  <c r="E911"/>
  <c r="F911"/>
  <c r="G911"/>
  <c r="H911"/>
  <c r="I911"/>
  <c r="J911"/>
  <c r="K911"/>
  <c r="L911"/>
  <c r="M911"/>
  <c r="B911"/>
  <c r="B862"/>
  <c r="C862"/>
  <c r="D862"/>
  <c r="E862"/>
  <c r="F862"/>
  <c r="G862"/>
  <c r="H862"/>
  <c r="I862"/>
  <c r="J862"/>
  <c r="K862"/>
  <c r="L862"/>
  <c r="M862"/>
  <c r="B863"/>
  <c r="C863"/>
  <c r="D863"/>
  <c r="E863"/>
  <c r="F863"/>
  <c r="G863"/>
  <c r="H863"/>
  <c r="I863"/>
  <c r="J863"/>
  <c r="K863"/>
  <c r="L863"/>
  <c r="M863"/>
  <c r="B864"/>
  <c r="C864"/>
  <c r="D864"/>
  <c r="E864"/>
  <c r="F864"/>
  <c r="G864"/>
  <c r="H864"/>
  <c r="I864"/>
  <c r="J864"/>
  <c r="K864"/>
  <c r="L864"/>
  <c r="M864"/>
  <c r="B865"/>
  <c r="C865"/>
  <c r="D865"/>
  <c r="E865"/>
  <c r="F865"/>
  <c r="G865"/>
  <c r="H865"/>
  <c r="I865"/>
  <c r="J865"/>
  <c r="K865"/>
  <c r="L865"/>
  <c r="M865"/>
  <c r="B866"/>
  <c r="C866"/>
  <c r="D866"/>
  <c r="E866"/>
  <c r="F866"/>
  <c r="G866"/>
  <c r="H866"/>
  <c r="I866"/>
  <c r="J866"/>
  <c r="K866"/>
  <c r="L866"/>
  <c r="M866"/>
  <c r="B867"/>
  <c r="C867"/>
  <c r="D867"/>
  <c r="E867"/>
  <c r="F867"/>
  <c r="G867"/>
  <c r="H867"/>
  <c r="I867"/>
  <c r="J867"/>
  <c r="K867"/>
  <c r="L867"/>
  <c r="M867"/>
  <c r="B868"/>
  <c r="C868"/>
  <c r="D868"/>
  <c r="E868"/>
  <c r="F868"/>
  <c r="G868"/>
  <c r="H868"/>
  <c r="I868"/>
  <c r="J868"/>
  <c r="K868"/>
  <c r="L868"/>
  <c r="M868"/>
  <c r="B869"/>
  <c r="C869"/>
  <c r="D869"/>
  <c r="E869"/>
  <c r="F869"/>
  <c r="G869"/>
  <c r="H869"/>
  <c r="I869"/>
  <c r="J869"/>
  <c r="K869"/>
  <c r="L869"/>
  <c r="M869"/>
  <c r="B870"/>
  <c r="C870"/>
  <c r="D870"/>
  <c r="E870"/>
  <c r="F870"/>
  <c r="G870"/>
  <c r="H870"/>
  <c r="I870"/>
  <c r="J870"/>
  <c r="K870"/>
  <c r="L870"/>
  <c r="M870"/>
  <c r="B871"/>
  <c r="C871"/>
  <c r="D871"/>
  <c r="E871"/>
  <c r="F871"/>
  <c r="G871"/>
  <c r="H871"/>
  <c r="I871"/>
  <c r="J871"/>
  <c r="K871"/>
  <c r="L871"/>
  <c r="M871"/>
  <c r="B872"/>
  <c r="C872"/>
  <c r="D872"/>
  <c r="E872"/>
  <c r="F872"/>
  <c r="G872"/>
  <c r="H872"/>
  <c r="I872"/>
  <c r="J872"/>
  <c r="K872"/>
  <c r="L872"/>
  <c r="M872"/>
  <c r="B873"/>
  <c r="C873"/>
  <c r="D873"/>
  <c r="E873"/>
  <c r="F873"/>
  <c r="G873"/>
  <c r="H873"/>
  <c r="I873"/>
  <c r="J873"/>
  <c r="K873"/>
  <c r="L873"/>
  <c r="M873"/>
  <c r="B874"/>
  <c r="C874"/>
  <c r="D874"/>
  <c r="E874"/>
  <c r="F874"/>
  <c r="G874"/>
  <c r="H874"/>
  <c r="I874"/>
  <c r="J874"/>
  <c r="K874"/>
  <c r="L874"/>
  <c r="M874"/>
  <c r="B875"/>
  <c r="C875"/>
  <c r="D875"/>
  <c r="E875"/>
  <c r="F875"/>
  <c r="G875"/>
  <c r="H875"/>
  <c r="I875"/>
  <c r="J875"/>
  <c r="K875"/>
  <c r="L875"/>
  <c r="M875"/>
  <c r="B876"/>
  <c r="C876"/>
  <c r="D876"/>
  <c r="E876"/>
  <c r="F876"/>
  <c r="G876"/>
  <c r="H876"/>
  <c r="I876"/>
  <c r="J876"/>
  <c r="K876"/>
  <c r="L876"/>
  <c r="M876"/>
  <c r="B877"/>
  <c r="C877"/>
  <c r="D877"/>
  <c r="E877"/>
  <c r="F877"/>
  <c r="G877"/>
  <c r="H877"/>
  <c r="I877"/>
  <c r="J877"/>
  <c r="K877"/>
  <c r="L877"/>
  <c r="M877"/>
  <c r="B878"/>
  <c r="C878"/>
  <c r="D878"/>
  <c r="E878"/>
  <c r="F878"/>
  <c r="G878"/>
  <c r="H878"/>
  <c r="I878"/>
  <c r="J878"/>
  <c r="K878"/>
  <c r="L878"/>
  <c r="M878"/>
  <c r="B879"/>
  <c r="C879"/>
  <c r="D879"/>
  <c r="E879"/>
  <c r="F879"/>
  <c r="G879"/>
  <c r="H879"/>
  <c r="I879"/>
  <c r="J879"/>
  <c r="K879"/>
  <c r="L879"/>
  <c r="M879"/>
  <c r="B880"/>
  <c r="C880"/>
  <c r="D880"/>
  <c r="E880"/>
  <c r="F880"/>
  <c r="G880"/>
  <c r="H880"/>
  <c r="I880"/>
  <c r="J880"/>
  <c r="K880"/>
  <c r="L880"/>
  <c r="M880"/>
  <c r="B881"/>
  <c r="C881"/>
  <c r="D881"/>
  <c r="E881"/>
  <c r="F881"/>
  <c r="G881"/>
  <c r="H881"/>
  <c r="I881"/>
  <c r="J881"/>
  <c r="K881"/>
  <c r="L881"/>
  <c r="M881"/>
  <c r="B882"/>
  <c r="C882"/>
  <c r="D882"/>
  <c r="E882"/>
  <c r="F882"/>
  <c r="G882"/>
  <c r="H882"/>
  <c r="I882"/>
  <c r="J882"/>
  <c r="K882"/>
  <c r="L882"/>
  <c r="M882"/>
  <c r="B883"/>
  <c r="C883"/>
  <c r="D883"/>
  <c r="E883"/>
  <c r="F883"/>
  <c r="G883"/>
  <c r="H883"/>
  <c r="I883"/>
  <c r="J883"/>
  <c r="K883"/>
  <c r="L883"/>
  <c r="M883"/>
  <c r="B884"/>
  <c r="C884"/>
  <c r="D884"/>
  <c r="E884"/>
  <c r="F884"/>
  <c r="G884"/>
  <c r="H884"/>
  <c r="I884"/>
  <c r="J884"/>
  <c r="K884"/>
  <c r="L884"/>
  <c r="M884"/>
  <c r="B885"/>
  <c r="C885"/>
  <c r="D885"/>
  <c r="E885"/>
  <c r="F885"/>
  <c r="G885"/>
  <c r="H885"/>
  <c r="I885"/>
  <c r="J885"/>
  <c r="K885"/>
  <c r="L885"/>
  <c r="M885"/>
  <c r="B886"/>
  <c r="C886"/>
  <c r="D886"/>
  <c r="E886"/>
  <c r="F886"/>
  <c r="G886"/>
  <c r="H886"/>
  <c r="I886"/>
  <c r="J886"/>
  <c r="K886"/>
  <c r="L886"/>
  <c r="M886"/>
  <c r="B887"/>
  <c r="C887"/>
  <c r="D887"/>
  <c r="E887"/>
  <c r="F887"/>
  <c r="G887"/>
  <c r="H887"/>
  <c r="I887"/>
  <c r="J887"/>
  <c r="K887"/>
  <c r="L887"/>
  <c r="M887"/>
  <c r="B888"/>
  <c r="C888"/>
  <c r="D888"/>
  <c r="E888"/>
  <c r="F888"/>
  <c r="G888"/>
  <c r="H888"/>
  <c r="I888"/>
  <c r="J888"/>
  <c r="K888"/>
  <c r="L888"/>
  <c r="M888"/>
  <c r="B889"/>
  <c r="C889"/>
  <c r="D889"/>
  <c r="E889"/>
  <c r="F889"/>
  <c r="G889"/>
  <c r="H889"/>
  <c r="I889"/>
  <c r="J889"/>
  <c r="K889"/>
  <c r="L889"/>
  <c r="M889"/>
  <c r="B890"/>
  <c r="C890"/>
  <c r="D890"/>
  <c r="E890"/>
  <c r="F890"/>
  <c r="G890"/>
  <c r="H890"/>
  <c r="I890"/>
  <c r="J890"/>
  <c r="K890"/>
  <c r="L890"/>
  <c r="M890"/>
  <c r="B891"/>
  <c r="C891"/>
  <c r="D891"/>
  <c r="E891"/>
  <c r="F891"/>
  <c r="G891"/>
  <c r="H891"/>
  <c r="I891"/>
  <c r="J891"/>
  <c r="K891"/>
  <c r="L891"/>
  <c r="M891"/>
  <c r="B892"/>
  <c r="C892"/>
  <c r="D892"/>
  <c r="E892"/>
  <c r="F892"/>
  <c r="G892"/>
  <c r="H892"/>
  <c r="I892"/>
  <c r="J892"/>
  <c r="K892"/>
  <c r="L892"/>
  <c r="M892"/>
  <c r="B893"/>
  <c r="C893"/>
  <c r="D893"/>
  <c r="E893"/>
  <c r="F893"/>
  <c r="G893"/>
  <c r="H893"/>
  <c r="I893"/>
  <c r="J893"/>
  <c r="K893"/>
  <c r="L893"/>
  <c r="M893"/>
  <c r="B894"/>
  <c r="C894"/>
  <c r="D894"/>
  <c r="E894"/>
  <c r="F894"/>
  <c r="G894"/>
  <c r="H894"/>
  <c r="I894"/>
  <c r="J894"/>
  <c r="K894"/>
  <c r="L894"/>
  <c r="M894"/>
  <c r="B895"/>
  <c r="C895"/>
  <c r="D895"/>
  <c r="E895"/>
  <c r="F895"/>
  <c r="G895"/>
  <c r="H895"/>
  <c r="I895"/>
  <c r="J895"/>
  <c r="K895"/>
  <c r="L895"/>
  <c r="M895"/>
  <c r="B896"/>
  <c r="C896"/>
  <c r="D896"/>
  <c r="E896"/>
  <c r="F896"/>
  <c r="G896"/>
  <c r="H896"/>
  <c r="I896"/>
  <c r="J896"/>
  <c r="K896"/>
  <c r="L896"/>
  <c r="M896"/>
  <c r="B897"/>
  <c r="C897"/>
  <c r="D897"/>
  <c r="E897"/>
  <c r="F897"/>
  <c r="G897"/>
  <c r="H897"/>
  <c r="I897"/>
  <c r="J897"/>
  <c r="K897"/>
  <c r="L897"/>
  <c r="M897"/>
  <c r="B898"/>
  <c r="C898"/>
  <c r="D898"/>
  <c r="E898"/>
  <c r="F898"/>
  <c r="G898"/>
  <c r="H898"/>
  <c r="I898"/>
  <c r="J898"/>
  <c r="K898"/>
  <c r="L898"/>
  <c r="M898"/>
  <c r="B899"/>
  <c r="C899"/>
  <c r="D899"/>
  <c r="E899"/>
  <c r="F899"/>
  <c r="G899"/>
  <c r="H899"/>
  <c r="I899"/>
  <c r="J899"/>
  <c r="K899"/>
  <c r="L899"/>
  <c r="M899"/>
  <c r="C861"/>
  <c r="D861"/>
  <c r="E861"/>
  <c r="F861"/>
  <c r="G861"/>
  <c r="H861"/>
  <c r="I861"/>
  <c r="J861"/>
  <c r="K861"/>
  <c r="L861"/>
  <c r="M861"/>
  <c r="B861"/>
  <c r="C815"/>
  <c r="D815"/>
  <c r="E815"/>
  <c r="F815"/>
  <c r="G815"/>
  <c r="H815"/>
  <c r="I815"/>
  <c r="J815"/>
  <c r="K815"/>
  <c r="L815"/>
  <c r="M815"/>
  <c r="C816"/>
  <c r="D816"/>
  <c r="E816"/>
  <c r="F816"/>
  <c r="G816"/>
  <c r="H816"/>
  <c r="I816"/>
  <c r="J816"/>
  <c r="K816"/>
  <c r="L816"/>
  <c r="M816"/>
  <c r="C817"/>
  <c r="D817"/>
  <c r="E817"/>
  <c r="F817"/>
  <c r="G817"/>
  <c r="H817"/>
  <c r="I817"/>
  <c r="J817"/>
  <c r="K817"/>
  <c r="L817"/>
  <c r="M817"/>
  <c r="C818"/>
  <c r="D818"/>
  <c r="E818"/>
  <c r="F818"/>
  <c r="G818"/>
  <c r="H818"/>
  <c r="I818"/>
  <c r="J818"/>
  <c r="K818"/>
  <c r="L818"/>
  <c r="M818"/>
  <c r="C819"/>
  <c r="D819"/>
  <c r="E819"/>
  <c r="F819"/>
  <c r="G819"/>
  <c r="H819"/>
  <c r="I819"/>
  <c r="J819"/>
  <c r="K819"/>
  <c r="L819"/>
  <c r="M819"/>
  <c r="C820"/>
  <c r="D820"/>
  <c r="E820"/>
  <c r="F820"/>
  <c r="G820"/>
  <c r="H820"/>
  <c r="I820"/>
  <c r="J820"/>
  <c r="K820"/>
  <c r="L820"/>
  <c r="M820"/>
  <c r="C821"/>
  <c r="D821"/>
  <c r="E821"/>
  <c r="F821"/>
  <c r="G821"/>
  <c r="H821"/>
  <c r="I821"/>
  <c r="J821"/>
  <c r="K821"/>
  <c r="L821"/>
  <c r="M821"/>
  <c r="C822"/>
  <c r="D822"/>
  <c r="E822"/>
  <c r="F822"/>
  <c r="G822"/>
  <c r="H822"/>
  <c r="I822"/>
  <c r="J822"/>
  <c r="K822"/>
  <c r="L822"/>
  <c r="M822"/>
  <c r="C823"/>
  <c r="D823"/>
  <c r="E823"/>
  <c r="F823"/>
  <c r="G823"/>
  <c r="H823"/>
  <c r="I823"/>
  <c r="J823"/>
  <c r="K823"/>
  <c r="L823"/>
  <c r="M823"/>
  <c r="C824"/>
  <c r="D824"/>
  <c r="E824"/>
  <c r="F824"/>
  <c r="G824"/>
  <c r="H824"/>
  <c r="I824"/>
  <c r="J824"/>
  <c r="K824"/>
  <c r="L824"/>
  <c r="M824"/>
  <c r="C825"/>
  <c r="D825"/>
  <c r="E825"/>
  <c r="F825"/>
  <c r="G825"/>
  <c r="H825"/>
  <c r="I825"/>
  <c r="J825"/>
  <c r="K825"/>
  <c r="L825"/>
  <c r="M825"/>
  <c r="C826"/>
  <c r="D826"/>
  <c r="E826"/>
  <c r="F826"/>
  <c r="G826"/>
  <c r="H826"/>
  <c r="I826"/>
  <c r="J826"/>
  <c r="K826"/>
  <c r="L826"/>
  <c r="M826"/>
  <c r="C827"/>
  <c r="D827"/>
  <c r="E827"/>
  <c r="F827"/>
  <c r="G827"/>
  <c r="H827"/>
  <c r="I827"/>
  <c r="J827"/>
  <c r="K827"/>
  <c r="L827"/>
  <c r="M827"/>
  <c r="C828"/>
  <c r="D828"/>
  <c r="E828"/>
  <c r="F828"/>
  <c r="G828"/>
  <c r="H828"/>
  <c r="I828"/>
  <c r="J828"/>
  <c r="K828"/>
  <c r="L828"/>
  <c r="M828"/>
  <c r="C829"/>
  <c r="D829"/>
  <c r="E829"/>
  <c r="F829"/>
  <c r="G829"/>
  <c r="H829"/>
  <c r="I829"/>
  <c r="J829"/>
  <c r="K829"/>
  <c r="L829"/>
  <c r="M829"/>
  <c r="C830"/>
  <c r="D830"/>
  <c r="E830"/>
  <c r="F830"/>
  <c r="G830"/>
  <c r="H830"/>
  <c r="I830"/>
  <c r="J830"/>
  <c r="K830"/>
  <c r="L830"/>
  <c r="M830"/>
  <c r="C831"/>
  <c r="D831"/>
  <c r="E831"/>
  <c r="F831"/>
  <c r="G831"/>
  <c r="H831"/>
  <c r="I831"/>
  <c r="J831"/>
  <c r="K831"/>
  <c r="L831"/>
  <c r="M831"/>
  <c r="C832"/>
  <c r="D832"/>
  <c r="E832"/>
  <c r="F832"/>
  <c r="G832"/>
  <c r="H832"/>
  <c r="I832"/>
  <c r="J832"/>
  <c r="K832"/>
  <c r="L832"/>
  <c r="M832"/>
  <c r="C833"/>
  <c r="D833"/>
  <c r="E833"/>
  <c r="F833"/>
  <c r="G833"/>
  <c r="H833"/>
  <c r="I833"/>
  <c r="J833"/>
  <c r="K833"/>
  <c r="L833"/>
  <c r="M833"/>
  <c r="C834"/>
  <c r="D834"/>
  <c r="E834"/>
  <c r="F834"/>
  <c r="G834"/>
  <c r="H834"/>
  <c r="I834"/>
  <c r="J834"/>
  <c r="K834"/>
  <c r="L834"/>
  <c r="M834"/>
  <c r="C835"/>
  <c r="D835"/>
  <c r="E835"/>
  <c r="F835"/>
  <c r="G835"/>
  <c r="H835"/>
  <c r="I835"/>
  <c r="J835"/>
  <c r="K835"/>
  <c r="L835"/>
  <c r="M835"/>
  <c r="C836"/>
  <c r="D836"/>
  <c r="E836"/>
  <c r="F836"/>
  <c r="G836"/>
  <c r="H836"/>
  <c r="I836"/>
  <c r="J836"/>
  <c r="K836"/>
  <c r="L836"/>
  <c r="M836"/>
  <c r="C837"/>
  <c r="D837"/>
  <c r="E837"/>
  <c r="F837"/>
  <c r="G837"/>
  <c r="H837"/>
  <c r="I837"/>
  <c r="J837"/>
  <c r="K837"/>
  <c r="L837"/>
  <c r="M837"/>
  <c r="C838"/>
  <c r="D838"/>
  <c r="E838"/>
  <c r="F838"/>
  <c r="G838"/>
  <c r="H838"/>
  <c r="I838"/>
  <c r="J838"/>
  <c r="K838"/>
  <c r="L838"/>
  <c r="M838"/>
  <c r="C839"/>
  <c r="D839"/>
  <c r="E839"/>
  <c r="F839"/>
  <c r="G839"/>
  <c r="H839"/>
  <c r="I839"/>
  <c r="J839"/>
  <c r="K839"/>
  <c r="L839"/>
  <c r="M839"/>
  <c r="C840"/>
  <c r="D840"/>
  <c r="E840"/>
  <c r="F840"/>
  <c r="G840"/>
  <c r="H840"/>
  <c r="I840"/>
  <c r="J840"/>
  <c r="K840"/>
  <c r="L840"/>
  <c r="M840"/>
  <c r="C841"/>
  <c r="D841"/>
  <c r="E841"/>
  <c r="F841"/>
  <c r="G841"/>
  <c r="H841"/>
  <c r="I841"/>
  <c r="J841"/>
  <c r="K841"/>
  <c r="L841"/>
  <c r="M841"/>
  <c r="C842"/>
  <c r="D842"/>
  <c r="E842"/>
  <c r="F842"/>
  <c r="G842"/>
  <c r="H842"/>
  <c r="I842"/>
  <c r="J842"/>
  <c r="K842"/>
  <c r="L842"/>
  <c r="M842"/>
  <c r="C843"/>
  <c r="D843"/>
  <c r="E843"/>
  <c r="F843"/>
  <c r="G843"/>
  <c r="H843"/>
  <c r="I843"/>
  <c r="J843"/>
  <c r="K843"/>
  <c r="L843"/>
  <c r="M843"/>
  <c r="C844"/>
  <c r="D844"/>
  <c r="E844"/>
  <c r="F844"/>
  <c r="G844"/>
  <c r="H844"/>
  <c r="I844"/>
  <c r="J844"/>
  <c r="K844"/>
  <c r="L844"/>
  <c r="M844"/>
  <c r="C845"/>
  <c r="D845"/>
  <c r="E845"/>
  <c r="F845"/>
  <c r="G845"/>
  <c r="H845"/>
  <c r="I845"/>
  <c r="J845"/>
  <c r="K845"/>
  <c r="L845"/>
  <c r="M845"/>
  <c r="C846"/>
  <c r="D846"/>
  <c r="E846"/>
  <c r="F846"/>
  <c r="G846"/>
  <c r="H846"/>
  <c r="I846"/>
  <c r="J846"/>
  <c r="K846"/>
  <c r="L846"/>
  <c r="M846"/>
  <c r="C847"/>
  <c r="D847"/>
  <c r="E847"/>
  <c r="F847"/>
  <c r="G847"/>
  <c r="H847"/>
  <c r="I847"/>
  <c r="J847"/>
  <c r="K847"/>
  <c r="L847"/>
  <c r="M847"/>
  <c r="C848"/>
  <c r="D848"/>
  <c r="E848"/>
  <c r="F848"/>
  <c r="G848"/>
  <c r="H848"/>
  <c r="I848"/>
  <c r="J848"/>
  <c r="K848"/>
  <c r="L848"/>
  <c r="M848"/>
  <c r="C849"/>
  <c r="D849"/>
  <c r="E849"/>
  <c r="F849"/>
  <c r="G849"/>
  <c r="H849"/>
  <c r="I849"/>
  <c r="J849"/>
  <c r="K849"/>
  <c r="L849"/>
  <c r="M849"/>
  <c r="C850"/>
  <c r="D850"/>
  <c r="E850"/>
  <c r="F850"/>
  <c r="G850"/>
  <c r="H850"/>
  <c r="I850"/>
  <c r="J850"/>
  <c r="K850"/>
  <c r="L850"/>
  <c r="M850"/>
  <c r="C851"/>
  <c r="D851"/>
  <c r="E851"/>
  <c r="F851"/>
  <c r="G851"/>
  <c r="H851"/>
  <c r="I851"/>
  <c r="J851"/>
  <c r="K851"/>
  <c r="L851"/>
  <c r="M851"/>
  <c r="C852"/>
  <c r="D852"/>
  <c r="E852"/>
  <c r="F852"/>
  <c r="G852"/>
  <c r="H852"/>
  <c r="I852"/>
  <c r="J852"/>
  <c r="K852"/>
  <c r="L852"/>
  <c r="M852"/>
  <c r="C853"/>
  <c r="D853"/>
  <c r="E853"/>
  <c r="F853"/>
  <c r="G853"/>
  <c r="H853"/>
  <c r="I853"/>
  <c r="J853"/>
  <c r="K853"/>
  <c r="L853"/>
  <c r="M853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15"/>
  <c r="C769"/>
  <c r="D769"/>
  <c r="E769"/>
  <c r="F769"/>
  <c r="G769"/>
  <c r="H769"/>
  <c r="I769"/>
  <c r="J769"/>
  <c r="K769"/>
  <c r="L769"/>
  <c r="M769"/>
  <c r="C770"/>
  <c r="D770"/>
  <c r="E770"/>
  <c r="F770"/>
  <c r="G770"/>
  <c r="H770"/>
  <c r="I770"/>
  <c r="J770"/>
  <c r="K770"/>
  <c r="L770"/>
  <c r="M770"/>
  <c r="C771"/>
  <c r="D771"/>
  <c r="E771"/>
  <c r="F771"/>
  <c r="G771"/>
  <c r="H771"/>
  <c r="I771"/>
  <c r="J771"/>
  <c r="K771"/>
  <c r="L771"/>
  <c r="M771"/>
  <c r="C772"/>
  <c r="D772"/>
  <c r="E772"/>
  <c r="F772"/>
  <c r="G772"/>
  <c r="H772"/>
  <c r="I772"/>
  <c r="J772"/>
  <c r="K772"/>
  <c r="L772"/>
  <c r="M772"/>
  <c r="C773"/>
  <c r="D773"/>
  <c r="E773"/>
  <c r="F773"/>
  <c r="G773"/>
  <c r="H773"/>
  <c r="I773"/>
  <c r="J773"/>
  <c r="K773"/>
  <c r="L773"/>
  <c r="M773"/>
  <c r="C774"/>
  <c r="D774"/>
  <c r="E774"/>
  <c r="F774"/>
  <c r="G774"/>
  <c r="H774"/>
  <c r="I774"/>
  <c r="J774"/>
  <c r="K774"/>
  <c r="L774"/>
  <c r="M774"/>
  <c r="C775"/>
  <c r="D775"/>
  <c r="E775"/>
  <c r="F775"/>
  <c r="G775"/>
  <c r="H775"/>
  <c r="I775"/>
  <c r="J775"/>
  <c r="K775"/>
  <c r="L775"/>
  <c r="M775"/>
  <c r="C776"/>
  <c r="D776"/>
  <c r="E776"/>
  <c r="F776"/>
  <c r="G776"/>
  <c r="H776"/>
  <c r="I776"/>
  <c r="J776"/>
  <c r="K776"/>
  <c r="L776"/>
  <c r="M776"/>
  <c r="C777"/>
  <c r="D777"/>
  <c r="E777"/>
  <c r="F777"/>
  <c r="G777"/>
  <c r="H777"/>
  <c r="I777"/>
  <c r="J777"/>
  <c r="K777"/>
  <c r="L777"/>
  <c r="M777"/>
  <c r="C778"/>
  <c r="D778"/>
  <c r="E778"/>
  <c r="F778"/>
  <c r="G778"/>
  <c r="H778"/>
  <c r="I778"/>
  <c r="J778"/>
  <c r="K778"/>
  <c r="L778"/>
  <c r="M778"/>
  <c r="C779"/>
  <c r="D779"/>
  <c r="E779"/>
  <c r="F779"/>
  <c r="G779"/>
  <c r="H779"/>
  <c r="I779"/>
  <c r="J779"/>
  <c r="K779"/>
  <c r="L779"/>
  <c r="M779"/>
  <c r="C780"/>
  <c r="D780"/>
  <c r="E780"/>
  <c r="F780"/>
  <c r="G780"/>
  <c r="H780"/>
  <c r="I780"/>
  <c r="J780"/>
  <c r="K780"/>
  <c r="L780"/>
  <c r="M780"/>
  <c r="C781"/>
  <c r="D781"/>
  <c r="E781"/>
  <c r="F781"/>
  <c r="G781"/>
  <c r="H781"/>
  <c r="I781"/>
  <c r="J781"/>
  <c r="K781"/>
  <c r="L781"/>
  <c r="M781"/>
  <c r="C782"/>
  <c r="D782"/>
  <c r="E782"/>
  <c r="F782"/>
  <c r="G782"/>
  <c r="H782"/>
  <c r="I782"/>
  <c r="J782"/>
  <c r="K782"/>
  <c r="L782"/>
  <c r="M782"/>
  <c r="C783"/>
  <c r="D783"/>
  <c r="E783"/>
  <c r="F783"/>
  <c r="G783"/>
  <c r="H783"/>
  <c r="I783"/>
  <c r="J783"/>
  <c r="K783"/>
  <c r="L783"/>
  <c r="M783"/>
  <c r="C784"/>
  <c r="D784"/>
  <c r="E784"/>
  <c r="F784"/>
  <c r="G784"/>
  <c r="H784"/>
  <c r="I784"/>
  <c r="J784"/>
  <c r="K784"/>
  <c r="L784"/>
  <c r="M784"/>
  <c r="C785"/>
  <c r="D785"/>
  <c r="E785"/>
  <c r="F785"/>
  <c r="G785"/>
  <c r="H785"/>
  <c r="I785"/>
  <c r="J785"/>
  <c r="K785"/>
  <c r="L785"/>
  <c r="M785"/>
  <c r="C786"/>
  <c r="D786"/>
  <c r="E786"/>
  <c r="F786"/>
  <c r="G786"/>
  <c r="H786"/>
  <c r="I786"/>
  <c r="J786"/>
  <c r="K786"/>
  <c r="L786"/>
  <c r="M786"/>
  <c r="C787"/>
  <c r="D787"/>
  <c r="E787"/>
  <c r="F787"/>
  <c r="G787"/>
  <c r="H787"/>
  <c r="I787"/>
  <c r="J787"/>
  <c r="K787"/>
  <c r="L787"/>
  <c r="M787"/>
  <c r="C788"/>
  <c r="D788"/>
  <c r="E788"/>
  <c r="F788"/>
  <c r="G788"/>
  <c r="H788"/>
  <c r="I788"/>
  <c r="J788"/>
  <c r="K788"/>
  <c r="L788"/>
  <c r="M788"/>
  <c r="C789"/>
  <c r="D789"/>
  <c r="E789"/>
  <c r="F789"/>
  <c r="G789"/>
  <c r="H789"/>
  <c r="I789"/>
  <c r="J789"/>
  <c r="K789"/>
  <c r="L789"/>
  <c r="M789"/>
  <c r="C790"/>
  <c r="D790"/>
  <c r="E790"/>
  <c r="F790"/>
  <c r="G790"/>
  <c r="H790"/>
  <c r="I790"/>
  <c r="J790"/>
  <c r="K790"/>
  <c r="L790"/>
  <c r="M790"/>
  <c r="C791"/>
  <c r="D791"/>
  <c r="E791"/>
  <c r="F791"/>
  <c r="G791"/>
  <c r="H791"/>
  <c r="I791"/>
  <c r="J791"/>
  <c r="K791"/>
  <c r="L791"/>
  <c r="M791"/>
  <c r="C792"/>
  <c r="D792"/>
  <c r="E792"/>
  <c r="F792"/>
  <c r="G792"/>
  <c r="H792"/>
  <c r="I792"/>
  <c r="J792"/>
  <c r="K792"/>
  <c r="L792"/>
  <c r="M792"/>
  <c r="C793"/>
  <c r="D793"/>
  <c r="E793"/>
  <c r="F793"/>
  <c r="G793"/>
  <c r="H793"/>
  <c r="I793"/>
  <c r="J793"/>
  <c r="K793"/>
  <c r="L793"/>
  <c r="M793"/>
  <c r="C794"/>
  <c r="D794"/>
  <c r="E794"/>
  <c r="F794"/>
  <c r="G794"/>
  <c r="H794"/>
  <c r="I794"/>
  <c r="J794"/>
  <c r="K794"/>
  <c r="L794"/>
  <c r="M794"/>
  <c r="C795"/>
  <c r="D795"/>
  <c r="E795"/>
  <c r="F795"/>
  <c r="G795"/>
  <c r="H795"/>
  <c r="I795"/>
  <c r="J795"/>
  <c r="K795"/>
  <c r="L795"/>
  <c r="M795"/>
  <c r="C796"/>
  <c r="D796"/>
  <c r="E796"/>
  <c r="F796"/>
  <c r="G796"/>
  <c r="H796"/>
  <c r="I796"/>
  <c r="J796"/>
  <c r="K796"/>
  <c r="L796"/>
  <c r="M796"/>
  <c r="C797"/>
  <c r="D797"/>
  <c r="E797"/>
  <c r="F797"/>
  <c r="G797"/>
  <c r="H797"/>
  <c r="I797"/>
  <c r="J797"/>
  <c r="K797"/>
  <c r="L797"/>
  <c r="M797"/>
  <c r="C798"/>
  <c r="D798"/>
  <c r="E798"/>
  <c r="F798"/>
  <c r="G798"/>
  <c r="H798"/>
  <c r="I798"/>
  <c r="J798"/>
  <c r="K798"/>
  <c r="L798"/>
  <c r="M798"/>
  <c r="C799"/>
  <c r="D799"/>
  <c r="E799"/>
  <c r="F799"/>
  <c r="G799"/>
  <c r="H799"/>
  <c r="I799"/>
  <c r="J799"/>
  <c r="K799"/>
  <c r="L799"/>
  <c r="M799"/>
  <c r="C800"/>
  <c r="D800"/>
  <c r="E800"/>
  <c r="F800"/>
  <c r="G800"/>
  <c r="H800"/>
  <c r="I800"/>
  <c r="J800"/>
  <c r="K800"/>
  <c r="L800"/>
  <c r="M800"/>
  <c r="C801"/>
  <c r="D801"/>
  <c r="E801"/>
  <c r="F801"/>
  <c r="G801"/>
  <c r="H801"/>
  <c r="I801"/>
  <c r="J801"/>
  <c r="K801"/>
  <c r="L801"/>
  <c r="M801"/>
  <c r="C802"/>
  <c r="D802"/>
  <c r="E802"/>
  <c r="F802"/>
  <c r="G802"/>
  <c r="H802"/>
  <c r="I802"/>
  <c r="J802"/>
  <c r="K802"/>
  <c r="L802"/>
  <c r="M802"/>
  <c r="C803"/>
  <c r="D803"/>
  <c r="E803"/>
  <c r="F803"/>
  <c r="G803"/>
  <c r="H803"/>
  <c r="I803"/>
  <c r="J803"/>
  <c r="K803"/>
  <c r="L803"/>
  <c r="M803"/>
  <c r="C804"/>
  <c r="D804"/>
  <c r="E804"/>
  <c r="F804"/>
  <c r="G804"/>
  <c r="H804"/>
  <c r="I804"/>
  <c r="J804"/>
  <c r="K804"/>
  <c r="L804"/>
  <c r="M804"/>
  <c r="C805"/>
  <c r="D805"/>
  <c r="E805"/>
  <c r="F805"/>
  <c r="G805"/>
  <c r="H805"/>
  <c r="I805"/>
  <c r="J805"/>
  <c r="K805"/>
  <c r="L805"/>
  <c r="M805"/>
  <c r="C806"/>
  <c r="D806"/>
  <c r="E806"/>
  <c r="F806"/>
  <c r="G806"/>
  <c r="H806"/>
  <c r="I806"/>
  <c r="J806"/>
  <c r="K806"/>
  <c r="L806"/>
  <c r="M806"/>
  <c r="C807"/>
  <c r="D807"/>
  <c r="E807"/>
  <c r="F807"/>
  <c r="G807"/>
  <c r="H807"/>
  <c r="I807"/>
  <c r="J807"/>
  <c r="K807"/>
  <c r="L807"/>
  <c r="M807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769"/>
  <c r="C723"/>
  <c r="D723"/>
  <c r="E723"/>
  <c r="F723"/>
  <c r="G723"/>
  <c r="H723"/>
  <c r="I723"/>
  <c r="J723"/>
  <c r="K723"/>
  <c r="L723"/>
  <c r="M723"/>
  <c r="C724"/>
  <c r="D724"/>
  <c r="E724"/>
  <c r="F724"/>
  <c r="G724"/>
  <c r="H724"/>
  <c r="I724"/>
  <c r="J724"/>
  <c r="K724"/>
  <c r="L724"/>
  <c r="M724"/>
  <c r="C725"/>
  <c r="D725"/>
  <c r="E725"/>
  <c r="F725"/>
  <c r="G725"/>
  <c r="H725"/>
  <c r="I725"/>
  <c r="J725"/>
  <c r="K725"/>
  <c r="L725"/>
  <c r="M725"/>
  <c r="C726"/>
  <c r="D726"/>
  <c r="E726"/>
  <c r="F726"/>
  <c r="G726"/>
  <c r="H726"/>
  <c r="I726"/>
  <c r="J726"/>
  <c r="K726"/>
  <c r="L726"/>
  <c r="M726"/>
  <c r="C727"/>
  <c r="D727"/>
  <c r="E727"/>
  <c r="F727"/>
  <c r="G727"/>
  <c r="H727"/>
  <c r="I727"/>
  <c r="J727"/>
  <c r="K727"/>
  <c r="L727"/>
  <c r="M727"/>
  <c r="C728"/>
  <c r="D728"/>
  <c r="E728"/>
  <c r="F728"/>
  <c r="G728"/>
  <c r="H728"/>
  <c r="I728"/>
  <c r="J728"/>
  <c r="K728"/>
  <c r="L728"/>
  <c r="M728"/>
  <c r="C729"/>
  <c r="D729"/>
  <c r="E729"/>
  <c r="F729"/>
  <c r="G729"/>
  <c r="H729"/>
  <c r="I729"/>
  <c r="J729"/>
  <c r="K729"/>
  <c r="L729"/>
  <c r="M729"/>
  <c r="C730"/>
  <c r="D730"/>
  <c r="E730"/>
  <c r="F730"/>
  <c r="G730"/>
  <c r="H730"/>
  <c r="I730"/>
  <c r="J730"/>
  <c r="K730"/>
  <c r="L730"/>
  <c r="M730"/>
  <c r="C731"/>
  <c r="D731"/>
  <c r="E731"/>
  <c r="F731"/>
  <c r="G731"/>
  <c r="H731"/>
  <c r="I731"/>
  <c r="J731"/>
  <c r="K731"/>
  <c r="L731"/>
  <c r="M731"/>
  <c r="C732"/>
  <c r="D732"/>
  <c r="E732"/>
  <c r="F732"/>
  <c r="G732"/>
  <c r="H732"/>
  <c r="I732"/>
  <c r="J732"/>
  <c r="K732"/>
  <c r="L732"/>
  <c r="M732"/>
  <c r="C733"/>
  <c r="D733"/>
  <c r="E733"/>
  <c r="F733"/>
  <c r="G733"/>
  <c r="H733"/>
  <c r="I733"/>
  <c r="J733"/>
  <c r="K733"/>
  <c r="L733"/>
  <c r="M733"/>
  <c r="C734"/>
  <c r="D734"/>
  <c r="E734"/>
  <c r="F734"/>
  <c r="G734"/>
  <c r="H734"/>
  <c r="I734"/>
  <c r="J734"/>
  <c r="K734"/>
  <c r="L734"/>
  <c r="M734"/>
  <c r="C735"/>
  <c r="D735"/>
  <c r="E735"/>
  <c r="F735"/>
  <c r="G735"/>
  <c r="H735"/>
  <c r="I735"/>
  <c r="J735"/>
  <c r="K735"/>
  <c r="L735"/>
  <c r="M735"/>
  <c r="C736"/>
  <c r="D736"/>
  <c r="E736"/>
  <c r="F736"/>
  <c r="G736"/>
  <c r="H736"/>
  <c r="I736"/>
  <c r="J736"/>
  <c r="K736"/>
  <c r="L736"/>
  <c r="M736"/>
  <c r="C737"/>
  <c r="D737"/>
  <c r="E737"/>
  <c r="F737"/>
  <c r="G737"/>
  <c r="H737"/>
  <c r="I737"/>
  <c r="J737"/>
  <c r="K737"/>
  <c r="L737"/>
  <c r="M737"/>
  <c r="C738"/>
  <c r="D738"/>
  <c r="E738"/>
  <c r="F738"/>
  <c r="G738"/>
  <c r="H738"/>
  <c r="I738"/>
  <c r="J738"/>
  <c r="K738"/>
  <c r="L738"/>
  <c r="M738"/>
  <c r="C739"/>
  <c r="D739"/>
  <c r="E739"/>
  <c r="F739"/>
  <c r="G739"/>
  <c r="H739"/>
  <c r="I739"/>
  <c r="J739"/>
  <c r="K739"/>
  <c r="L739"/>
  <c r="M739"/>
  <c r="C740"/>
  <c r="D740"/>
  <c r="E740"/>
  <c r="F740"/>
  <c r="G740"/>
  <c r="H740"/>
  <c r="I740"/>
  <c r="J740"/>
  <c r="K740"/>
  <c r="L740"/>
  <c r="M740"/>
  <c r="C741"/>
  <c r="D741"/>
  <c r="E741"/>
  <c r="F741"/>
  <c r="G741"/>
  <c r="H741"/>
  <c r="I741"/>
  <c r="J741"/>
  <c r="K741"/>
  <c r="L741"/>
  <c r="M741"/>
  <c r="C742"/>
  <c r="D742"/>
  <c r="E742"/>
  <c r="F742"/>
  <c r="G742"/>
  <c r="H742"/>
  <c r="I742"/>
  <c r="J742"/>
  <c r="K742"/>
  <c r="L742"/>
  <c r="M742"/>
  <c r="C743"/>
  <c r="D743"/>
  <c r="E743"/>
  <c r="F743"/>
  <c r="G743"/>
  <c r="H743"/>
  <c r="I743"/>
  <c r="J743"/>
  <c r="K743"/>
  <c r="L743"/>
  <c r="M743"/>
  <c r="C744"/>
  <c r="D744"/>
  <c r="E744"/>
  <c r="F744"/>
  <c r="G744"/>
  <c r="H744"/>
  <c r="I744"/>
  <c r="J744"/>
  <c r="K744"/>
  <c r="L744"/>
  <c r="M744"/>
  <c r="C745"/>
  <c r="D745"/>
  <c r="E745"/>
  <c r="F745"/>
  <c r="G745"/>
  <c r="H745"/>
  <c r="I745"/>
  <c r="J745"/>
  <c r="K745"/>
  <c r="L745"/>
  <c r="M745"/>
  <c r="C746"/>
  <c r="D746"/>
  <c r="E746"/>
  <c r="F746"/>
  <c r="G746"/>
  <c r="H746"/>
  <c r="I746"/>
  <c r="J746"/>
  <c r="K746"/>
  <c r="L746"/>
  <c r="M746"/>
  <c r="C747"/>
  <c r="D747"/>
  <c r="E747"/>
  <c r="F747"/>
  <c r="G747"/>
  <c r="H747"/>
  <c r="I747"/>
  <c r="J747"/>
  <c r="K747"/>
  <c r="L747"/>
  <c r="M747"/>
  <c r="C748"/>
  <c r="D748"/>
  <c r="E748"/>
  <c r="F748"/>
  <c r="G748"/>
  <c r="H748"/>
  <c r="I748"/>
  <c r="J748"/>
  <c r="K748"/>
  <c r="L748"/>
  <c r="M748"/>
  <c r="C749"/>
  <c r="D749"/>
  <c r="E749"/>
  <c r="F749"/>
  <c r="G749"/>
  <c r="H749"/>
  <c r="I749"/>
  <c r="J749"/>
  <c r="K749"/>
  <c r="L749"/>
  <c r="M749"/>
  <c r="C750"/>
  <c r="D750"/>
  <c r="E750"/>
  <c r="F750"/>
  <c r="G750"/>
  <c r="H750"/>
  <c r="I750"/>
  <c r="J750"/>
  <c r="K750"/>
  <c r="L750"/>
  <c r="M750"/>
  <c r="C751"/>
  <c r="D751"/>
  <c r="E751"/>
  <c r="F751"/>
  <c r="G751"/>
  <c r="H751"/>
  <c r="I751"/>
  <c r="J751"/>
  <c r="K751"/>
  <c r="L751"/>
  <c r="M751"/>
  <c r="C752"/>
  <c r="D752"/>
  <c r="E752"/>
  <c r="F752"/>
  <c r="G752"/>
  <c r="H752"/>
  <c r="I752"/>
  <c r="J752"/>
  <c r="K752"/>
  <c r="L752"/>
  <c r="M752"/>
  <c r="C753"/>
  <c r="D753"/>
  <c r="E753"/>
  <c r="F753"/>
  <c r="G753"/>
  <c r="H753"/>
  <c r="I753"/>
  <c r="J753"/>
  <c r="K753"/>
  <c r="L753"/>
  <c r="M753"/>
  <c r="C754"/>
  <c r="D754"/>
  <c r="E754"/>
  <c r="F754"/>
  <c r="G754"/>
  <c r="H754"/>
  <c r="I754"/>
  <c r="J754"/>
  <c r="K754"/>
  <c r="L754"/>
  <c r="M754"/>
  <c r="C755"/>
  <c r="D755"/>
  <c r="E755"/>
  <c r="F755"/>
  <c r="G755"/>
  <c r="H755"/>
  <c r="I755"/>
  <c r="J755"/>
  <c r="K755"/>
  <c r="L755"/>
  <c r="M755"/>
  <c r="C756"/>
  <c r="D756"/>
  <c r="E756"/>
  <c r="F756"/>
  <c r="G756"/>
  <c r="H756"/>
  <c r="I756"/>
  <c r="J756"/>
  <c r="K756"/>
  <c r="L756"/>
  <c r="M756"/>
  <c r="C757"/>
  <c r="D757"/>
  <c r="E757"/>
  <c r="F757"/>
  <c r="G757"/>
  <c r="H757"/>
  <c r="I757"/>
  <c r="J757"/>
  <c r="K757"/>
  <c r="L757"/>
  <c r="M757"/>
  <c r="C758"/>
  <c r="D758"/>
  <c r="E758"/>
  <c r="F758"/>
  <c r="G758"/>
  <c r="H758"/>
  <c r="I758"/>
  <c r="J758"/>
  <c r="K758"/>
  <c r="L758"/>
  <c r="M758"/>
  <c r="C759"/>
  <c r="D759"/>
  <c r="E759"/>
  <c r="F759"/>
  <c r="G759"/>
  <c r="H759"/>
  <c r="I759"/>
  <c r="J759"/>
  <c r="K759"/>
  <c r="L759"/>
  <c r="M759"/>
  <c r="C760"/>
  <c r="D760"/>
  <c r="E760"/>
  <c r="F760"/>
  <c r="G760"/>
  <c r="H760"/>
  <c r="I760"/>
  <c r="J760"/>
  <c r="K760"/>
  <c r="L760"/>
  <c r="M760"/>
  <c r="C761"/>
  <c r="D761"/>
  <c r="E761"/>
  <c r="F761"/>
  <c r="G761"/>
  <c r="H761"/>
  <c r="I761"/>
  <c r="J761"/>
  <c r="K761"/>
  <c r="L761"/>
  <c r="M761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23"/>
  <c r="C677"/>
  <c r="D677"/>
  <c r="E677"/>
  <c r="F677"/>
  <c r="G677"/>
  <c r="H677"/>
  <c r="I677"/>
  <c r="J677"/>
  <c r="K677"/>
  <c r="L677"/>
  <c r="M677"/>
  <c r="C678"/>
  <c r="D678"/>
  <c r="E678"/>
  <c r="F678"/>
  <c r="G678"/>
  <c r="H678"/>
  <c r="I678"/>
  <c r="J678"/>
  <c r="K678"/>
  <c r="L678"/>
  <c r="M678"/>
  <c r="C679"/>
  <c r="D679"/>
  <c r="E679"/>
  <c r="F679"/>
  <c r="G679"/>
  <c r="H679"/>
  <c r="I679"/>
  <c r="J679"/>
  <c r="K679"/>
  <c r="L679"/>
  <c r="M679"/>
  <c r="C680"/>
  <c r="D680"/>
  <c r="E680"/>
  <c r="F680"/>
  <c r="G680"/>
  <c r="H680"/>
  <c r="I680"/>
  <c r="J680"/>
  <c r="K680"/>
  <c r="L680"/>
  <c r="M680"/>
  <c r="C681"/>
  <c r="D681"/>
  <c r="E681"/>
  <c r="F681"/>
  <c r="G681"/>
  <c r="H681"/>
  <c r="I681"/>
  <c r="J681"/>
  <c r="K681"/>
  <c r="L681"/>
  <c r="M681"/>
  <c r="C682"/>
  <c r="D682"/>
  <c r="E682"/>
  <c r="F682"/>
  <c r="G682"/>
  <c r="H682"/>
  <c r="I682"/>
  <c r="J682"/>
  <c r="K682"/>
  <c r="L682"/>
  <c r="M682"/>
  <c r="C683"/>
  <c r="D683"/>
  <c r="E683"/>
  <c r="F683"/>
  <c r="G683"/>
  <c r="H683"/>
  <c r="I683"/>
  <c r="J683"/>
  <c r="K683"/>
  <c r="L683"/>
  <c r="M683"/>
  <c r="C684"/>
  <c r="D684"/>
  <c r="E684"/>
  <c r="F684"/>
  <c r="G684"/>
  <c r="H684"/>
  <c r="I684"/>
  <c r="J684"/>
  <c r="K684"/>
  <c r="L684"/>
  <c r="M684"/>
  <c r="C685"/>
  <c r="D685"/>
  <c r="E685"/>
  <c r="F685"/>
  <c r="G685"/>
  <c r="H685"/>
  <c r="I685"/>
  <c r="J685"/>
  <c r="K685"/>
  <c r="L685"/>
  <c r="M685"/>
  <c r="C686"/>
  <c r="D686"/>
  <c r="E686"/>
  <c r="F686"/>
  <c r="G686"/>
  <c r="H686"/>
  <c r="I686"/>
  <c r="J686"/>
  <c r="K686"/>
  <c r="L686"/>
  <c r="M686"/>
  <c r="C687"/>
  <c r="D687"/>
  <c r="E687"/>
  <c r="F687"/>
  <c r="G687"/>
  <c r="H687"/>
  <c r="I687"/>
  <c r="J687"/>
  <c r="K687"/>
  <c r="L687"/>
  <c r="M687"/>
  <c r="C688"/>
  <c r="D688"/>
  <c r="E688"/>
  <c r="F688"/>
  <c r="G688"/>
  <c r="H688"/>
  <c r="I688"/>
  <c r="J688"/>
  <c r="K688"/>
  <c r="L688"/>
  <c r="M688"/>
  <c r="C689"/>
  <c r="D689"/>
  <c r="E689"/>
  <c r="F689"/>
  <c r="G689"/>
  <c r="H689"/>
  <c r="I689"/>
  <c r="J689"/>
  <c r="K689"/>
  <c r="L689"/>
  <c r="M689"/>
  <c r="C690"/>
  <c r="D690"/>
  <c r="E690"/>
  <c r="F690"/>
  <c r="G690"/>
  <c r="H690"/>
  <c r="I690"/>
  <c r="J690"/>
  <c r="K690"/>
  <c r="L690"/>
  <c r="M690"/>
  <c r="C691"/>
  <c r="D691"/>
  <c r="E691"/>
  <c r="F691"/>
  <c r="G691"/>
  <c r="H691"/>
  <c r="I691"/>
  <c r="J691"/>
  <c r="K691"/>
  <c r="L691"/>
  <c r="M691"/>
  <c r="C692"/>
  <c r="D692"/>
  <c r="E692"/>
  <c r="F692"/>
  <c r="G692"/>
  <c r="H692"/>
  <c r="I692"/>
  <c r="J692"/>
  <c r="K692"/>
  <c r="L692"/>
  <c r="M692"/>
  <c r="C693"/>
  <c r="D693"/>
  <c r="E693"/>
  <c r="F693"/>
  <c r="G693"/>
  <c r="H693"/>
  <c r="I693"/>
  <c r="J693"/>
  <c r="K693"/>
  <c r="L693"/>
  <c r="M693"/>
  <c r="C694"/>
  <c r="D694"/>
  <c r="E694"/>
  <c r="F694"/>
  <c r="G694"/>
  <c r="H694"/>
  <c r="I694"/>
  <c r="J694"/>
  <c r="K694"/>
  <c r="L694"/>
  <c r="M694"/>
  <c r="C695"/>
  <c r="D695"/>
  <c r="E695"/>
  <c r="F695"/>
  <c r="G695"/>
  <c r="H695"/>
  <c r="I695"/>
  <c r="J695"/>
  <c r="K695"/>
  <c r="L695"/>
  <c r="M695"/>
  <c r="C696"/>
  <c r="D696"/>
  <c r="E696"/>
  <c r="F696"/>
  <c r="G696"/>
  <c r="H696"/>
  <c r="I696"/>
  <c r="J696"/>
  <c r="K696"/>
  <c r="L696"/>
  <c r="M696"/>
  <c r="C697"/>
  <c r="D697"/>
  <c r="E697"/>
  <c r="F697"/>
  <c r="G697"/>
  <c r="H697"/>
  <c r="I697"/>
  <c r="J697"/>
  <c r="K697"/>
  <c r="L697"/>
  <c r="M697"/>
  <c r="C698"/>
  <c r="D698"/>
  <c r="E698"/>
  <c r="F698"/>
  <c r="G698"/>
  <c r="H698"/>
  <c r="I698"/>
  <c r="J698"/>
  <c r="K698"/>
  <c r="L698"/>
  <c r="M698"/>
  <c r="C699"/>
  <c r="D699"/>
  <c r="E699"/>
  <c r="F699"/>
  <c r="G699"/>
  <c r="H699"/>
  <c r="I699"/>
  <c r="J699"/>
  <c r="K699"/>
  <c r="L699"/>
  <c r="M699"/>
  <c r="C700"/>
  <c r="D700"/>
  <c r="E700"/>
  <c r="F700"/>
  <c r="G700"/>
  <c r="H700"/>
  <c r="I700"/>
  <c r="J700"/>
  <c r="K700"/>
  <c r="L700"/>
  <c r="M700"/>
  <c r="C701"/>
  <c r="D701"/>
  <c r="E701"/>
  <c r="F701"/>
  <c r="G701"/>
  <c r="H701"/>
  <c r="I701"/>
  <c r="J701"/>
  <c r="K701"/>
  <c r="L701"/>
  <c r="M701"/>
  <c r="C702"/>
  <c r="D702"/>
  <c r="E702"/>
  <c r="F702"/>
  <c r="G702"/>
  <c r="H702"/>
  <c r="I702"/>
  <c r="J702"/>
  <c r="K702"/>
  <c r="L702"/>
  <c r="M702"/>
  <c r="C703"/>
  <c r="D703"/>
  <c r="E703"/>
  <c r="F703"/>
  <c r="G703"/>
  <c r="H703"/>
  <c r="I703"/>
  <c r="J703"/>
  <c r="K703"/>
  <c r="L703"/>
  <c r="M703"/>
  <c r="C704"/>
  <c r="D704"/>
  <c r="E704"/>
  <c r="F704"/>
  <c r="G704"/>
  <c r="H704"/>
  <c r="I704"/>
  <c r="J704"/>
  <c r="K704"/>
  <c r="L704"/>
  <c r="M704"/>
  <c r="C705"/>
  <c r="D705"/>
  <c r="E705"/>
  <c r="F705"/>
  <c r="G705"/>
  <c r="H705"/>
  <c r="I705"/>
  <c r="J705"/>
  <c r="K705"/>
  <c r="L705"/>
  <c r="M705"/>
  <c r="C706"/>
  <c r="D706"/>
  <c r="E706"/>
  <c r="F706"/>
  <c r="G706"/>
  <c r="H706"/>
  <c r="I706"/>
  <c r="J706"/>
  <c r="K706"/>
  <c r="L706"/>
  <c r="M706"/>
  <c r="C707"/>
  <c r="D707"/>
  <c r="E707"/>
  <c r="F707"/>
  <c r="G707"/>
  <c r="H707"/>
  <c r="I707"/>
  <c r="J707"/>
  <c r="K707"/>
  <c r="L707"/>
  <c r="M707"/>
  <c r="C708"/>
  <c r="D708"/>
  <c r="E708"/>
  <c r="F708"/>
  <c r="G708"/>
  <c r="H708"/>
  <c r="I708"/>
  <c r="J708"/>
  <c r="K708"/>
  <c r="L708"/>
  <c r="M708"/>
  <c r="C709"/>
  <c r="D709"/>
  <c r="E709"/>
  <c r="F709"/>
  <c r="G709"/>
  <c r="H709"/>
  <c r="I709"/>
  <c r="J709"/>
  <c r="K709"/>
  <c r="L709"/>
  <c r="M709"/>
  <c r="C710"/>
  <c r="D710"/>
  <c r="E710"/>
  <c r="F710"/>
  <c r="G710"/>
  <c r="H710"/>
  <c r="I710"/>
  <c r="J710"/>
  <c r="K710"/>
  <c r="L710"/>
  <c r="M710"/>
  <c r="C711"/>
  <c r="D711"/>
  <c r="E711"/>
  <c r="F711"/>
  <c r="G711"/>
  <c r="H711"/>
  <c r="I711"/>
  <c r="J711"/>
  <c r="K711"/>
  <c r="L711"/>
  <c r="M711"/>
  <c r="C712"/>
  <c r="D712"/>
  <c r="E712"/>
  <c r="F712"/>
  <c r="G712"/>
  <c r="H712"/>
  <c r="I712"/>
  <c r="J712"/>
  <c r="K712"/>
  <c r="L712"/>
  <c r="M712"/>
  <c r="C713"/>
  <c r="D713"/>
  <c r="E713"/>
  <c r="F713"/>
  <c r="G713"/>
  <c r="H713"/>
  <c r="I713"/>
  <c r="J713"/>
  <c r="K713"/>
  <c r="L713"/>
  <c r="M713"/>
  <c r="C714"/>
  <c r="D714"/>
  <c r="E714"/>
  <c r="F714"/>
  <c r="G714"/>
  <c r="H714"/>
  <c r="I714"/>
  <c r="J714"/>
  <c r="K714"/>
  <c r="L714"/>
  <c r="M714"/>
  <c r="C715"/>
  <c r="D715"/>
  <c r="E715"/>
  <c r="F715"/>
  <c r="G715"/>
  <c r="H715"/>
  <c r="I715"/>
  <c r="J715"/>
  <c r="K715"/>
  <c r="L715"/>
  <c r="M715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677" i="2"/>
  <c r="B677" i="1"/>
</calcChain>
</file>

<file path=xl/sharedStrings.xml><?xml version="1.0" encoding="utf-8"?>
<sst xmlns="http://schemas.openxmlformats.org/spreadsheetml/2006/main" count="3933" uniqueCount="115">
  <si>
    <t>Receipts - Tables by sector of origin and type, in MIO of EUR [spr_rec_eur]</t>
  </si>
  <si>
    <t>Last update</t>
  </si>
  <si>
    <t>Extracted on</t>
  </si>
  <si>
    <t>Source of Data</t>
  </si>
  <si>
    <t>Eurostat</t>
  </si>
  <si>
    <t>SPSECTOR</t>
  </si>
  <si>
    <t>Total receipts</t>
  </si>
  <si>
    <t>SPTYPE</t>
  </si>
  <si>
    <t>SPSCHEME</t>
  </si>
  <si>
    <t>All schemes</t>
  </si>
  <si>
    <t>GEO/TIME</t>
  </si>
  <si>
    <t>1990</t>
  </si>
  <si>
    <t>1995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</si>
  <si>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</si>
  <si>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</si>
  <si>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</si>
  <si>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</si>
  <si>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</si>
  <si>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</si>
  <si>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</si>
  <si>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</si>
  <si>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</si>
  <si>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</si>
  <si>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European Union (27 countries)</t>
  </si>
  <si>
    <t>European Union (25 countries)</t>
  </si>
  <si>
    <t>European Union (15 countries)</t>
  </si>
  <si>
    <t>Euro area (17 countries)</t>
  </si>
  <si>
    <t>Euro area (16 countries)</t>
  </si>
  <si>
    <t>Euro area (15 countries)</t>
  </si>
  <si>
    <t>Euro area (13 countries)</t>
  </si>
  <si>
    <t>Euro area (12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</si>
  <si>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</si>
  <si>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</si>
  <si>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</si>
  <si>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</si>
  <si>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</si>
  <si>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</si>
  <si>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</si>
  <si>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</si>
  <si>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</si>
  <si>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</si>
  <si>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</si>
  <si>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</si>
  <si>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</si>
  <si>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</si>
  <si>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</si>
  <si>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</si>
  <si>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</si>
  <si>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</si>
  <si>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</si>
  <si>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</si>
  <si>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</si>
  <si>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</si>
  <si>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</si>
  <si>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</si>
  <si>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</si>
  <si>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</si>
  <si>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</si>
  <si>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European Economic Area (EEA18-2004, EEA28-2006, EEA30)</t>
  </si>
  <si>
    <t>Iceland</t>
  </si>
  <si>
    <t>Norway</t>
  </si>
  <si>
    <t>Switzerland</t>
  </si>
  <si>
    <t>-</t>
  </si>
  <si>
    <t>not applicable or real zero or zero by default</t>
  </si>
  <si>
    <t>0</t>
  </si>
  <si>
    <t>less than half of the unit used</t>
  </si>
  <si>
    <t>not available</t>
  </si>
  <si>
    <t>Social contribution</t>
  </si>
  <si>
    <t>Employers' social contribution</t>
  </si>
  <si>
    <t>Actual employers' social contribution</t>
  </si>
  <si>
    <t>Imputed employers' social contribution</t>
  </si>
  <si>
    <t>Social contribution paid by the protected persons</t>
  </si>
  <si>
    <t>Social contribution paid by the employees</t>
  </si>
  <si>
    <t>Social contribution paid by the self-employed</t>
  </si>
  <si>
    <t>Social contribution paid by pensioners and other protected persons</t>
  </si>
  <si>
    <t>General government contributions</t>
  </si>
  <si>
    <t>Earmarked taxes</t>
  </si>
  <si>
    <t>General revenue</t>
  </si>
  <si>
    <t>Other receipts</t>
  </si>
  <si>
    <t>Receipts - Tables by sector of origin and type, in % of the GDP [spr_rec_gdp]</t>
  </si>
  <si>
    <t>28/10/2011  121016</t>
  </si>
  <si>
    <t>23/01/2012  071754</t>
  </si>
  <si>
    <t>Special values</t>
  </si>
  <si>
    <t>28/10/2011  121019</t>
  </si>
  <si>
    <t>23/01/2012  071043</t>
  </si>
  <si>
    <t>Additional tables</t>
  </si>
  <si>
    <t>Social contribution in total receipts</t>
  </si>
  <si>
    <t>Social contribution paid by protected persons</t>
  </si>
  <si>
    <r>
      <t xml:space="preserve">Social contribution paid by the </t>
    </r>
    <r>
      <rPr>
        <b/>
        <sz val="12"/>
        <color theme="6"/>
        <rFont val="Calibri"/>
        <family val="2"/>
        <scheme val="minor"/>
      </rPr>
      <t>employees</t>
    </r>
  </si>
  <si>
    <r>
      <t xml:space="preserve">Social contribution paid by the </t>
    </r>
    <r>
      <rPr>
        <b/>
        <sz val="12"/>
        <color theme="6"/>
        <rFont val="Calibri"/>
        <family val="2"/>
        <scheme val="minor"/>
      </rPr>
      <t>self-employed</t>
    </r>
  </si>
  <si>
    <r>
      <t xml:space="preserve">Social contribution paid by </t>
    </r>
    <r>
      <rPr>
        <b/>
        <sz val="12"/>
        <color theme="6"/>
        <rFont val="Calibri"/>
        <family val="2"/>
        <scheme val="minor"/>
      </rPr>
      <t>pensioners and other protected persons</t>
    </r>
  </si>
  <si>
    <t>Earnmarked taxes</t>
  </si>
  <si>
    <t xml:space="preserve"> </t>
  </si>
  <si>
    <t>Receipts - Composition of receipts</t>
  </si>
  <si>
    <t>Original rank</t>
  </si>
  <si>
    <t>Germany</t>
  </si>
  <si>
    <t>Total</t>
  </si>
  <si>
    <t>Total social protection receipts</t>
  </si>
  <si>
    <t>Euro area (EA11-2000, EA12-2006, EA13-2007, EA15-2008, EA16-2010, EA17)</t>
  </si>
  <si>
    <t>2000/2005</t>
  </si>
  <si>
    <t>20008/2010</t>
  </si>
  <si>
    <t>Employment growth 2000/10</t>
  </si>
  <si>
    <t>Employment growth 2000/2007</t>
  </si>
  <si>
    <t>Employment growth 2000/05</t>
  </si>
  <si>
    <t>Employment growth 2008/10</t>
  </si>
  <si>
    <t>2010</t>
  </si>
  <si>
    <t>Temporary employees as percentage of the total number of employees for a given sex and age group (%)  2009</t>
  </si>
  <si>
    <t>Temporary employees as percentage of the total number of employees for a given sex and age group (%)  2010</t>
  </si>
  <si>
    <t>2011</t>
  </si>
  <si>
    <t>Hours worked | annual change 2002/2010</t>
  </si>
  <si>
    <t>Hours worked | annual change 2002/2007</t>
  </si>
  <si>
    <t>Hours worked | annual change 2007/2010</t>
  </si>
  <si>
    <t>Liechtenstein</t>
  </si>
  <si>
    <t>G_Financing patterns (2)</t>
  </si>
  <si>
    <t>Social contribution paid by protected persons (no detailed information available)</t>
  </si>
</sst>
</file>

<file path=xl/styles.xml><?xml version="1.0" encoding="utf-8"?>
<styleSheet xmlns="http://schemas.openxmlformats.org/spreadsheetml/2006/main">
  <numFmts count="3">
    <numFmt numFmtId="172" formatCode="dd\.mm\.yy"/>
    <numFmt numFmtId="173" formatCode="#,##0.000000"/>
    <numFmt numFmtId="174" formatCode="#,##0.0"/>
  </numFmts>
  <fonts count="15">
    <font>
      <sz val="11"/>
      <name val="Arial"/>
      <charset val="238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theme="6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/>
    <xf numFmtId="0" fontId="5" fillId="3" borderId="0" xfId="0" applyNumberFormat="1" applyFont="1" applyFill="1" applyBorder="1" applyAlignment="1"/>
    <xf numFmtId="0" fontId="5" fillId="3" borderId="0" xfId="0" applyFont="1" applyFill="1"/>
    <xf numFmtId="172" fontId="5" fillId="3" borderId="0" xfId="0" applyNumberFormat="1" applyFont="1" applyFill="1" applyBorder="1" applyAlignment="1"/>
    <xf numFmtId="0" fontId="5" fillId="3" borderId="1" xfId="0" applyNumberFormat="1" applyFont="1" applyFill="1" applyBorder="1" applyAlignment="1"/>
    <xf numFmtId="173" fontId="5" fillId="3" borderId="1" xfId="0" applyNumberFormat="1" applyFont="1" applyFill="1" applyBorder="1" applyAlignment="1"/>
    <xf numFmtId="0" fontId="1" fillId="3" borderId="0" xfId="0" applyNumberFormat="1" applyFont="1" applyFill="1" applyBorder="1" applyAlignment="1"/>
    <xf numFmtId="0" fontId="0" fillId="3" borderId="0" xfId="0" applyFill="1"/>
    <xf numFmtId="0" fontId="1" fillId="3" borderId="1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Font="1" applyFill="1"/>
    <xf numFmtId="0" fontId="3" fillId="3" borderId="1" xfId="0" applyNumberFormat="1" applyFont="1" applyFill="1" applyBorder="1" applyAlignment="1"/>
    <xf numFmtId="0" fontId="5" fillId="4" borderId="0" xfId="0" applyFont="1" applyFill="1"/>
    <xf numFmtId="0" fontId="4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6" fillId="3" borderId="0" xfId="0" applyFont="1" applyFill="1"/>
    <xf numFmtId="2" fontId="5" fillId="3" borderId="1" xfId="0" applyNumberFormat="1" applyFont="1" applyFill="1" applyBorder="1" applyAlignment="1"/>
    <xf numFmtId="0" fontId="7" fillId="3" borderId="0" xfId="0" applyNumberFormat="1" applyFont="1" applyFill="1" applyBorder="1" applyAlignment="1"/>
    <xf numFmtId="0" fontId="8" fillId="3" borderId="0" xfId="0" applyNumberFormat="1" applyFont="1" applyFill="1" applyBorder="1" applyAlignment="1"/>
    <xf numFmtId="0" fontId="9" fillId="3" borderId="0" xfId="0" applyNumberFormat="1" applyFont="1" applyFill="1" applyBorder="1" applyAlignment="1"/>
    <xf numFmtId="0" fontId="11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2" fillId="3" borderId="0" xfId="0" applyFont="1" applyFill="1"/>
    <xf numFmtId="2" fontId="5" fillId="5" borderId="1" xfId="0" applyNumberFormat="1" applyFont="1" applyFill="1" applyBorder="1" applyAlignment="1"/>
    <xf numFmtId="2" fontId="5" fillId="3" borderId="0" xfId="0" applyNumberFormat="1" applyFont="1" applyFill="1"/>
    <xf numFmtId="2" fontId="5" fillId="3" borderId="1" xfId="0" applyNumberFormat="1" applyFont="1" applyFill="1" applyBorder="1" applyAlignment="1">
      <alignment wrapText="1"/>
    </xf>
    <xf numFmtId="2" fontId="5" fillId="5" borderId="1" xfId="0" applyNumberFormat="1" applyFont="1" applyFill="1" applyBorder="1" applyAlignment="1">
      <alignment wrapText="1"/>
    </xf>
    <xf numFmtId="2" fontId="5" fillId="3" borderId="0" xfId="0" applyNumberFormat="1" applyFont="1" applyFill="1" applyAlignment="1">
      <alignment wrapText="1"/>
    </xf>
    <xf numFmtId="2" fontId="5" fillId="6" borderId="0" xfId="0" applyNumberFormat="1" applyFont="1" applyFill="1" applyAlignment="1">
      <alignment wrapText="1"/>
    </xf>
    <xf numFmtId="0" fontId="5" fillId="6" borderId="0" xfId="0" applyFont="1" applyFill="1"/>
    <xf numFmtId="2" fontId="5" fillId="3" borderId="3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174" fontId="1" fillId="0" borderId="1" xfId="0" applyNumberFormat="1" applyFont="1" applyFill="1" applyBorder="1" applyAlignment="1"/>
    <xf numFmtId="0" fontId="5" fillId="3" borderId="2" xfId="0" applyNumberFormat="1" applyFont="1" applyFill="1" applyBorder="1" applyAlignment="1"/>
    <xf numFmtId="2" fontId="5" fillId="3" borderId="2" xfId="0" applyNumberFormat="1" applyFont="1" applyFill="1" applyBorder="1" applyAlignment="1"/>
    <xf numFmtId="2" fontId="5" fillId="5" borderId="2" xfId="0" applyNumberFormat="1" applyFont="1" applyFill="1" applyBorder="1" applyAlignment="1"/>
    <xf numFmtId="0" fontId="5" fillId="3" borderId="0" xfId="0" applyFont="1" applyFill="1" applyBorder="1"/>
    <xf numFmtId="2" fontId="5" fillId="3" borderId="0" xfId="0" applyNumberFormat="1" applyFont="1" applyFill="1" applyBorder="1"/>
    <xf numFmtId="0" fontId="1" fillId="2" borderId="2" xfId="0" applyNumberFormat="1" applyFont="1" applyFill="1" applyBorder="1" applyAlignment="1"/>
    <xf numFmtId="174" fontId="1" fillId="0" borderId="2" xfId="0" applyNumberFormat="1" applyFont="1" applyFill="1" applyBorder="1" applyAlignment="1"/>
    <xf numFmtId="174" fontId="1" fillId="3" borderId="0" xfId="0" applyNumberFormat="1" applyFont="1" applyFill="1" applyBorder="1" applyAlignment="1"/>
    <xf numFmtId="3" fontId="1" fillId="3" borderId="1" xfId="0" applyNumberFormat="1" applyFont="1" applyFill="1" applyBorder="1" applyAlignment="1"/>
    <xf numFmtId="0" fontId="1" fillId="3" borderId="4" xfId="0" applyNumberFormat="1" applyFont="1" applyFill="1" applyBorder="1" applyAlignment="1"/>
    <xf numFmtId="2" fontId="1" fillId="3" borderId="3" xfId="0" applyNumberFormat="1" applyFont="1" applyFill="1" applyBorder="1"/>
    <xf numFmtId="3" fontId="1" fillId="3" borderId="4" xfId="0" applyNumberFormat="1" applyFont="1" applyFill="1" applyBorder="1" applyAlignment="1"/>
    <xf numFmtId="2" fontId="3" fillId="3" borderId="3" xfId="0" applyNumberFormat="1" applyFont="1" applyFill="1" applyBorder="1"/>
    <xf numFmtId="0" fontId="3" fillId="3" borderId="0" xfId="0" applyFont="1" applyFill="1"/>
    <xf numFmtId="0" fontId="1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1BD7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percentStacked"/>
        <c:ser>
          <c:idx val="0"/>
          <c:order val="0"/>
          <c:tx>
            <c:strRef>
              <c:f>'Data for Graph STEP2'!$D$16</c:f>
              <c:strCache>
                <c:ptCount val="1"/>
                <c:pt idx="0">
                  <c:v>Employers' social contribution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STEP2'!$D$17:$D$55</c:f>
              <c:numCache>
                <c:formatCode>0.00</c:formatCode>
                <c:ptCount val="31"/>
                <c:pt idx="0">
                  <c:v>11.092149213410371</c:v>
                </c:pt>
                <c:pt idx="1">
                  <c:v>23.289243483617604</c:v>
                </c:pt>
                <c:pt idx="2">
                  <c:v>24.568377205170325</c:v>
                </c:pt>
                <c:pt idx="3">
                  <c:v>34.368455752181433</c:v>
                </c:pt>
                <c:pt idx="4">
                  <c:v>32.09305413797621</c:v>
                </c:pt>
                <c:pt idx="5">
                  <c:v>30.293884113729458</c:v>
                </c:pt>
                <c:pt idx="6">
                  <c:v>36.432547304016438</c:v>
                </c:pt>
                <c:pt idx="7">
                  <c:v>32.441421374303587</c:v>
                </c:pt>
                <c:pt idx="8">
                  <c:v>37.174610244739384</c:v>
                </c:pt>
                <c:pt idx="9">
                  <c:v>31.190353124844339</c:v>
                </c:pt>
                <c:pt idx="10">
                  <c:v>27.002780006071564</c:v>
                </c:pt>
                <c:pt idx="11">
                  <c:v>35.116655259416582</c:v>
                </c:pt>
                <c:pt idx="12">
                  <c:v>32.769531102131843</c:v>
                </c:pt>
                <c:pt idx="13">
                  <c:v>31.904448914308116</c:v>
                </c:pt>
                <c:pt idx="14">
                  <c:v>37.812205547740767</c:v>
                </c:pt>
                <c:pt idx="15">
                  <c:v>38.962886815400516</c:v>
                </c:pt>
                <c:pt idx="16">
                  <c:v>43.423907957193286</c:v>
                </c:pt>
                <c:pt idx="17">
                  <c:v>41.675203163778249</c:v>
                </c:pt>
                <c:pt idx="18">
                  <c:v>36.726026830486433</c:v>
                </c:pt>
                <c:pt idx="19">
                  <c:v>43.562120426268621</c:v>
                </c:pt>
                <c:pt idx="20">
                  <c:v>42.69069510484357</c:v>
                </c:pt>
                <c:pt idx="21">
                  <c:v>34.004700513400586</c:v>
                </c:pt>
                <c:pt idx="22">
                  <c:v>37.028182666133965</c:v>
                </c:pt>
                <c:pt idx="23">
                  <c:v>42.687494754051116</c:v>
                </c:pt>
                <c:pt idx="24">
                  <c:v>48.834055866698677</c:v>
                </c:pt>
                <c:pt idx="25">
                  <c:v>43.63174789749916</c:v>
                </c:pt>
                <c:pt idx="26">
                  <c:v>26.408176649634836</c:v>
                </c:pt>
                <c:pt idx="27">
                  <c:v>33.323668145785547</c:v>
                </c:pt>
                <c:pt idx="28">
                  <c:v>35.326176650352146</c:v>
                </c:pt>
                <c:pt idx="29">
                  <c:v>50.250024119655478</c:v>
                </c:pt>
                <c:pt idx="30">
                  <c:v>77.75010472599871</c:v>
                </c:pt>
              </c:numCache>
            </c:numRef>
          </c:val>
        </c:ser>
        <c:ser>
          <c:idx val="1"/>
          <c:order val="1"/>
          <c:tx>
            <c:strRef>
              <c:f>'Data for Graph STEP2'!$F$16</c:f>
              <c:strCache>
                <c:ptCount val="1"/>
                <c:pt idx="0">
                  <c:v>Social contribution paid by protected persons</c:v>
                </c:pt>
              </c:strCache>
            </c:strRef>
          </c:tx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STEP2'!$F$17:$F$55</c:f>
              <c:numCache>
                <c:formatCode>0.00</c:formatCode>
                <c:ptCount val="31"/>
                <c:pt idx="3">
                  <c:v>6.8957026678929667</c:v>
                </c:pt>
                <c:pt idx="18">
                  <c:v>20.084991761410606</c:v>
                </c:pt>
                <c:pt idx="27">
                  <c:v>32.027152273303891</c:v>
                </c:pt>
              </c:numCache>
            </c:numRef>
          </c:val>
        </c:ser>
        <c:ser>
          <c:idx val="2"/>
          <c:order val="2"/>
          <c:tx>
            <c:strRef>
              <c:f>'Data for Graph STEP2'!$G$16</c:f>
              <c:strCache>
                <c:ptCount val="1"/>
                <c:pt idx="0">
                  <c:v>Social contribution paid by the employees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STEP2'!$G$17:$G$55</c:f>
              <c:numCache>
                <c:formatCode>0.00</c:formatCode>
                <c:ptCount val="31"/>
                <c:pt idx="0">
                  <c:v>20.093924903684201</c:v>
                </c:pt>
                <c:pt idx="1">
                  <c:v>13.885660268316464</c:v>
                </c:pt>
                <c:pt idx="2">
                  <c:v>14.712237090940338</c:v>
                </c:pt>
                <c:pt idx="3">
                  <c:v>0</c:v>
                </c:pt>
                <c:pt idx="4">
                  <c:v>11.202867525434538</c:v>
                </c:pt>
                <c:pt idx="5">
                  <c:v>11.882885387700254</c:v>
                </c:pt>
                <c:pt idx="6">
                  <c:v>8.9038895760549526</c:v>
                </c:pt>
                <c:pt idx="7">
                  <c:v>14.879569532004647</c:v>
                </c:pt>
                <c:pt idx="8">
                  <c:v>8.4231260394701728</c:v>
                </c:pt>
                <c:pt idx="9">
                  <c:v>15.27994040143788</c:v>
                </c:pt>
                <c:pt idx="10">
                  <c:v>19.3907005380307</c:v>
                </c:pt>
                <c:pt idx="11">
                  <c:v>14.923335299895621</c:v>
                </c:pt>
                <c:pt idx="12">
                  <c:v>18.952633400664716</c:v>
                </c:pt>
                <c:pt idx="13">
                  <c:v>15.824707943518925</c:v>
                </c:pt>
                <c:pt idx="14">
                  <c:v>13.051107263114043</c:v>
                </c:pt>
                <c:pt idx="15">
                  <c:v>8.9835345742961614</c:v>
                </c:pt>
                <c:pt idx="16">
                  <c:v>7.5774842776701821</c:v>
                </c:pt>
                <c:pt idx="17">
                  <c:v>13.351238958437078</c:v>
                </c:pt>
                <c:pt idx="18">
                  <c:v>0</c:v>
                </c:pt>
                <c:pt idx="19">
                  <c:v>17.181538050308696</c:v>
                </c:pt>
                <c:pt idx="20">
                  <c:v>15.475430118333433</c:v>
                </c:pt>
                <c:pt idx="21">
                  <c:v>22.03921871655027</c:v>
                </c:pt>
                <c:pt idx="22">
                  <c:v>21.190463517806016</c:v>
                </c:pt>
                <c:pt idx="23">
                  <c:v>16.485293171321761</c:v>
                </c:pt>
                <c:pt idx="24">
                  <c:v>14.496525642299328</c:v>
                </c:pt>
                <c:pt idx="25">
                  <c:v>16.655187439899294</c:v>
                </c:pt>
                <c:pt idx="26">
                  <c:v>31.342970485270055</c:v>
                </c:pt>
                <c:pt idx="27">
                  <c:v>0</c:v>
                </c:pt>
                <c:pt idx="28">
                  <c:v>36.065894920791614</c:v>
                </c:pt>
                <c:pt idx="29">
                  <c:v>18.234148534118084</c:v>
                </c:pt>
                <c:pt idx="30">
                  <c:v>3.9677824745801433</c:v>
                </c:pt>
              </c:numCache>
            </c:numRef>
          </c:val>
        </c:ser>
        <c:ser>
          <c:idx val="3"/>
          <c:order val="3"/>
          <c:tx>
            <c:strRef>
              <c:f>'Data for Graph STEP2'!$H$16</c:f>
              <c:strCache>
                <c:ptCount val="1"/>
                <c:pt idx="0">
                  <c:v>Social contribution paid by the self-employed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STEP2'!$H$17:$H$55</c:f>
              <c:numCache>
                <c:formatCode>0.00</c:formatCode>
                <c:ptCount val="31"/>
                <c:pt idx="0">
                  <c:v>3.018273246916648E-2</c:v>
                </c:pt>
                <c:pt idx="1">
                  <c:v>1.3864237920447859</c:v>
                </c:pt>
                <c:pt idx="2">
                  <c:v>1.0298971707374507</c:v>
                </c:pt>
                <c:pt idx="3">
                  <c:v>0</c:v>
                </c:pt>
                <c:pt idx="4">
                  <c:v>0.51821988718927581</c:v>
                </c:pt>
                <c:pt idx="5">
                  <c:v>1.5938694706878933</c:v>
                </c:pt>
                <c:pt idx="6">
                  <c:v>0.69745031242809119</c:v>
                </c:pt>
                <c:pt idx="7">
                  <c:v>0</c:v>
                </c:pt>
                <c:pt idx="8">
                  <c:v>1.7498594611647065</c:v>
                </c:pt>
                <c:pt idx="9">
                  <c:v>2.6673647851501556</c:v>
                </c:pt>
                <c:pt idx="10">
                  <c:v>2.0886377862803078</c:v>
                </c:pt>
                <c:pt idx="11">
                  <c:v>0.53391266575299845</c:v>
                </c:pt>
                <c:pt idx="12">
                  <c:v>0.17714827170060465</c:v>
                </c:pt>
                <c:pt idx="13">
                  <c:v>4.459769441473779</c:v>
                </c:pt>
                <c:pt idx="14">
                  <c:v>3.1119693479880763</c:v>
                </c:pt>
                <c:pt idx="15">
                  <c:v>6.5505543021969066</c:v>
                </c:pt>
                <c:pt idx="16">
                  <c:v>3.9599918135230823</c:v>
                </c:pt>
                <c:pt idx="17">
                  <c:v>5.9868926499292575E-2</c:v>
                </c:pt>
                <c:pt idx="18">
                  <c:v>0</c:v>
                </c:pt>
                <c:pt idx="19">
                  <c:v>0</c:v>
                </c:pt>
                <c:pt idx="20">
                  <c:v>3.4395096328780079</c:v>
                </c:pt>
                <c:pt idx="21">
                  <c:v>1.7130567282386218</c:v>
                </c:pt>
                <c:pt idx="22">
                  <c:v>2.8388205895911205</c:v>
                </c:pt>
                <c:pt idx="23">
                  <c:v>3.3324890219663157</c:v>
                </c:pt>
                <c:pt idx="24">
                  <c:v>0.67045521497277327</c:v>
                </c:pt>
                <c:pt idx="25">
                  <c:v>3.9102444683105411</c:v>
                </c:pt>
                <c:pt idx="26">
                  <c:v>2.7247767428681118</c:v>
                </c:pt>
                <c:pt idx="27">
                  <c:v>0</c:v>
                </c:pt>
                <c:pt idx="28">
                  <c:v>1.6914869702624542</c:v>
                </c:pt>
                <c:pt idx="29">
                  <c:v>6.2600063203646483</c:v>
                </c:pt>
                <c:pt idx="30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for Graph STEP2'!$I$16</c:f>
              <c:strCache>
                <c:ptCount val="1"/>
                <c:pt idx="0">
                  <c:v>Social contribution paid by pensioners and other protected persons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STEP2'!$I$17:$I$55</c:f>
              <c:numCache>
                <c:formatCode>0.00</c:formatCode>
                <c:ptCount val="31"/>
                <c:pt idx="0">
                  <c:v>0</c:v>
                </c:pt>
                <c:pt idx="1">
                  <c:v>2.3180444141303255E-2</c:v>
                </c:pt>
                <c:pt idx="2">
                  <c:v>0</c:v>
                </c:pt>
                <c:pt idx="3">
                  <c:v>0</c:v>
                </c:pt>
                <c:pt idx="4">
                  <c:v>4.0030034911156767E-2</c:v>
                </c:pt>
                <c:pt idx="5">
                  <c:v>0.95525233060932413</c:v>
                </c:pt>
                <c:pt idx="6">
                  <c:v>0</c:v>
                </c:pt>
                <c:pt idx="7">
                  <c:v>0</c:v>
                </c:pt>
                <c:pt idx="8">
                  <c:v>1.0115348087014324</c:v>
                </c:pt>
                <c:pt idx="9">
                  <c:v>0.41770728176066579</c:v>
                </c:pt>
                <c:pt idx="10">
                  <c:v>1.776835748571113</c:v>
                </c:pt>
                <c:pt idx="11">
                  <c:v>1.4101597822462718E-2</c:v>
                </c:pt>
                <c:pt idx="12">
                  <c:v>0.15095762334763499</c:v>
                </c:pt>
                <c:pt idx="13">
                  <c:v>0.29534810201333439</c:v>
                </c:pt>
                <c:pt idx="14">
                  <c:v>0</c:v>
                </c:pt>
                <c:pt idx="15">
                  <c:v>9.9146174091956848E-2</c:v>
                </c:pt>
                <c:pt idx="16">
                  <c:v>0.56615435807792669</c:v>
                </c:pt>
                <c:pt idx="17">
                  <c:v>0.76706325004147458</c:v>
                </c:pt>
                <c:pt idx="18">
                  <c:v>0</c:v>
                </c:pt>
                <c:pt idx="19">
                  <c:v>0</c:v>
                </c:pt>
                <c:pt idx="20">
                  <c:v>0.50995630627147104</c:v>
                </c:pt>
                <c:pt idx="21">
                  <c:v>5.1894338604743959</c:v>
                </c:pt>
                <c:pt idx="22">
                  <c:v>2.3565420975223588</c:v>
                </c:pt>
                <c:pt idx="23">
                  <c:v>1.2855869751410856</c:v>
                </c:pt>
                <c:pt idx="24">
                  <c:v>0</c:v>
                </c:pt>
                <c:pt idx="25">
                  <c:v>0.41569665174534487</c:v>
                </c:pt>
                <c:pt idx="26">
                  <c:v>4.690056488396114</c:v>
                </c:pt>
                <c:pt idx="27">
                  <c:v>0</c:v>
                </c:pt>
                <c:pt idx="28">
                  <c:v>8.1718657735401472E-3</c:v>
                </c:pt>
                <c:pt idx="29">
                  <c:v>1.9241983087518278E-2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'Data for Graph STEP2'!$J$16</c:f>
              <c:strCache>
                <c:ptCount val="1"/>
                <c:pt idx="0">
                  <c:v>General government contributions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STEP2'!$J$17:$J$55</c:f>
              <c:numCache>
                <c:formatCode>0.00</c:formatCode>
                <c:ptCount val="31"/>
                <c:pt idx="0">
                  <c:v>64.08805470585672</c:v>
                </c:pt>
                <c:pt idx="1">
                  <c:v>49.788899110393785</c:v>
                </c:pt>
                <c:pt idx="2">
                  <c:v>55.377998429972266</c:v>
                </c:pt>
                <c:pt idx="3">
                  <c:v>53.914747556697925</c:v>
                </c:pt>
                <c:pt idx="4">
                  <c:v>48.920180529535223</c:v>
                </c:pt>
                <c:pt idx="5">
                  <c:v>44.278354132090413</c:v>
                </c:pt>
                <c:pt idx="6">
                  <c:v>51.887043946257094</c:v>
                </c:pt>
                <c:pt idx="7">
                  <c:v>52.520776949730653</c:v>
                </c:pt>
                <c:pt idx="8">
                  <c:v>45.170079557635312</c:v>
                </c:pt>
                <c:pt idx="9">
                  <c:v>48.68890788555521</c:v>
                </c:pt>
                <c:pt idx="10">
                  <c:v>45.121955807177287</c:v>
                </c:pt>
                <c:pt idx="11">
                  <c:v>48.081317223413727</c:v>
                </c:pt>
                <c:pt idx="12">
                  <c:v>34.845427409517306</c:v>
                </c:pt>
                <c:pt idx="13">
                  <c:v>38.333884702397718</c:v>
                </c:pt>
                <c:pt idx="14">
                  <c:v>43.428096344986692</c:v>
                </c:pt>
                <c:pt idx="15">
                  <c:v>43.809686525954291</c:v>
                </c:pt>
                <c:pt idx="16">
                  <c:v>43.064460521010758</c:v>
                </c:pt>
                <c:pt idx="17">
                  <c:v>43.227234760008962</c:v>
                </c:pt>
                <c:pt idx="18">
                  <c:v>39.053370863903595</c:v>
                </c:pt>
                <c:pt idx="19">
                  <c:v>18.900547968260764</c:v>
                </c:pt>
                <c:pt idx="20">
                  <c:v>26.66034127438693</c:v>
                </c:pt>
                <c:pt idx="21">
                  <c:v>35.18768226282927</c:v>
                </c:pt>
                <c:pt idx="22">
                  <c:v>34.83688249617218</c:v>
                </c:pt>
                <c:pt idx="23">
                  <c:v>33.623601549471701</c:v>
                </c:pt>
                <c:pt idx="24">
                  <c:v>33.037365522223922</c:v>
                </c:pt>
                <c:pt idx="25">
                  <c:v>31.905368618564744</c:v>
                </c:pt>
                <c:pt idx="26">
                  <c:v>33.168948749120226</c:v>
                </c:pt>
                <c:pt idx="27">
                  <c:v>24.704219372142514</c:v>
                </c:pt>
                <c:pt idx="28">
                  <c:v>24.169428392337664</c:v>
                </c:pt>
                <c:pt idx="29">
                  <c:v>24.326447147039669</c:v>
                </c:pt>
                <c:pt idx="30">
                  <c:v>17.997258082942992</c:v>
                </c:pt>
              </c:numCache>
            </c:numRef>
          </c:val>
        </c:ser>
        <c:ser>
          <c:idx val="6"/>
          <c:order val="6"/>
          <c:tx>
            <c:strRef>
              <c:f>'Data for Graph STEP2'!$M$16</c:f>
              <c:strCache>
                <c:ptCount val="1"/>
                <c:pt idx="0">
                  <c:v>Other receipts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'Data for Graph STEP2'!$B$17:$B$55</c:f>
              <c:strCache>
                <c:ptCount val="31"/>
                <c:pt idx="0">
                  <c:v>Denmark</c:v>
                </c:pt>
                <c:pt idx="1">
                  <c:v>Cyprus</c:v>
                </c:pt>
                <c:pt idx="2">
                  <c:v>Ireland</c:v>
                </c:pt>
                <c:pt idx="3">
                  <c:v>Iceland</c:v>
                </c:pt>
                <c:pt idx="4">
                  <c:v>United Kingdom</c:v>
                </c:pt>
                <c:pt idx="5">
                  <c:v>Portugal</c:v>
                </c:pt>
                <c:pt idx="6">
                  <c:v>Sweden</c:v>
                </c:pt>
                <c:pt idx="7">
                  <c:v>Norway</c:v>
                </c:pt>
                <c:pt idx="8">
                  <c:v>Finland</c:v>
                </c:pt>
                <c:pt idx="9">
                  <c:v>Bulgaria</c:v>
                </c:pt>
                <c:pt idx="10">
                  <c:v>Luxembourg</c:v>
                </c:pt>
                <c:pt idx="11">
                  <c:v>Romania</c:v>
                </c:pt>
                <c:pt idx="12">
                  <c:v>Hungary</c:v>
                </c:pt>
                <c:pt idx="13">
                  <c:v>Greece</c:v>
                </c:pt>
                <c:pt idx="14">
                  <c:v>Malta</c:v>
                </c:pt>
                <c:pt idx="15">
                  <c:v>Italy</c:v>
                </c:pt>
                <c:pt idx="16">
                  <c:v>Spain</c:v>
                </c:pt>
                <c:pt idx="17">
                  <c:v>Latvia</c:v>
                </c:pt>
                <c:pt idx="18">
                  <c:v>European Union (27 countries)</c:v>
                </c:pt>
                <c:pt idx="19">
                  <c:v>Poland</c:v>
                </c:pt>
                <c:pt idx="20">
                  <c:v>Slovakia</c:v>
                </c:pt>
                <c:pt idx="21">
                  <c:v>Germany</c:v>
                </c:pt>
                <c:pt idx="22">
                  <c:v>Austria</c:v>
                </c:pt>
                <c:pt idx="23">
                  <c:v>Belgium</c:v>
                </c:pt>
                <c:pt idx="24">
                  <c:v>Lithuania</c:v>
                </c:pt>
                <c:pt idx="25">
                  <c:v>France</c:v>
                </c:pt>
                <c:pt idx="26">
                  <c:v>Slovenia</c:v>
                </c:pt>
                <c:pt idx="27">
                  <c:v>Netherlands</c:v>
                </c:pt>
                <c:pt idx="28">
                  <c:v>Switzerland</c:v>
                </c:pt>
                <c:pt idx="29">
                  <c:v>Czech Republic</c:v>
                </c:pt>
                <c:pt idx="30">
                  <c:v>Estonia</c:v>
                </c:pt>
              </c:strCache>
            </c:strRef>
          </c:cat>
          <c:val>
            <c:numRef>
              <c:f>'Data for Graph STEP2'!$M$17:$M$55</c:f>
              <c:numCache>
                <c:formatCode>0.00</c:formatCode>
                <c:ptCount val="31"/>
                <c:pt idx="0">
                  <c:v>4.6956884445795346</c:v>
                </c:pt>
                <c:pt idx="1">
                  <c:v>11.626592877686829</c:v>
                </c:pt>
                <c:pt idx="2">
                  <c:v>4.3114901031796178</c:v>
                </c:pt>
                <c:pt idx="3">
                  <c:v>4.8210940232276664</c:v>
                </c:pt>
                <c:pt idx="4">
                  <c:v>7.225647884953605</c:v>
                </c:pt>
                <c:pt idx="5">
                  <c:v>10.99575456518266</c:v>
                </c:pt>
                <c:pt idx="6">
                  <c:v>2.0790688602431184</c:v>
                </c:pt>
                <c:pt idx="7">
                  <c:v>0.15823214256755275</c:v>
                </c:pt>
                <c:pt idx="8">
                  <c:v>6.4707898882889969</c:v>
                </c:pt>
                <c:pt idx="9">
                  <c:v>1.7557265212517512</c:v>
                </c:pt>
                <c:pt idx="10">
                  <c:v>4.6190901138690306</c:v>
                </c:pt>
                <c:pt idx="11">
                  <c:v>1.330677953698618</c:v>
                </c:pt>
                <c:pt idx="12">
                  <c:v>13.104302196570996</c:v>
                </c:pt>
                <c:pt idx="13">
                  <c:v>9.1818408962881293</c:v>
                </c:pt>
                <c:pt idx="14">
                  <c:v>2.5966214961704281</c:v>
                </c:pt>
                <c:pt idx="15">
                  <c:v>1.5941916080601752</c:v>
                </c:pt>
                <c:pt idx="16">
                  <c:v>1.4080010728894359</c:v>
                </c:pt>
                <c:pt idx="17">
                  <c:v>0.9193909412349528</c:v>
                </c:pt>
                <c:pt idx="18">
                  <c:v>4.1356105441993707</c:v>
                </c:pt>
                <c:pt idx="19">
                  <c:v>20.355793555161917</c:v>
                </c:pt>
                <c:pt idx="20">
                  <c:v>11.224067563286592</c:v>
                </c:pt>
                <c:pt idx="21">
                  <c:v>1.8659079186359202</c:v>
                </c:pt>
                <c:pt idx="22">
                  <c:v>1.7491086327743686</c:v>
                </c:pt>
                <c:pt idx="23">
                  <c:v>2.5855345270765238</c:v>
                </c:pt>
                <c:pt idx="24">
                  <c:v>2.9615977339231949</c:v>
                </c:pt>
                <c:pt idx="25">
                  <c:v>3.4817549239809114</c:v>
                </c:pt>
                <c:pt idx="26">
                  <c:v>1.665070884710657</c:v>
                </c:pt>
                <c:pt idx="27">
                  <c:v>9.9449602087680518</c:v>
                </c:pt>
                <c:pt idx="28">
                  <c:v>2.7388412004825775</c:v>
                </c:pt>
                <c:pt idx="29">
                  <c:v>0.9101318957346024</c:v>
                </c:pt>
                <c:pt idx="30">
                  <c:v>0.28485471647815991</c:v>
                </c:pt>
              </c:numCache>
            </c:numRef>
          </c:val>
        </c:ser>
        <c:gapWidth val="42"/>
        <c:overlap val="100"/>
        <c:axId val="175332352"/>
        <c:axId val="180706688"/>
      </c:barChart>
      <c:catAx>
        <c:axId val="175332352"/>
        <c:scaling>
          <c:orientation val="minMax"/>
        </c:scaling>
        <c:axPos val="l"/>
        <c:tickLblPos val="nextTo"/>
        <c:spPr>
          <a:ln>
            <a:noFill/>
          </a:ln>
        </c:spPr>
        <c:crossAx val="180706688"/>
        <c:crosses val="autoZero"/>
        <c:auto val="1"/>
        <c:lblAlgn val="ctr"/>
        <c:lblOffset val="100"/>
      </c:catAx>
      <c:valAx>
        <c:axId val="180706688"/>
        <c:scaling>
          <c:orientation val="minMax"/>
        </c:scaling>
        <c:axPos val="b"/>
        <c:majorGridlines/>
        <c:numFmt formatCode="0%" sourceLinked="1"/>
        <c:tickLblPos val="nextTo"/>
        <c:spPr>
          <a:ln>
            <a:noFill/>
          </a:ln>
        </c:spPr>
        <c:crossAx val="1753323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Social protection financing | </a:t>
            </a:r>
            <a:r>
              <a:rPr lang="en-US" sz="1600" b="0"/>
              <a:t>Levels and composition in Europe (as a percentage of GDP)</a:t>
            </a:r>
          </a:p>
        </c:rich>
      </c:tx>
      <c:layout>
        <c:manualLayout>
          <c:xMode val="edge"/>
          <c:yMode val="edge"/>
          <c:x val="0.1060475589115847"/>
          <c:y val="1.252669114029220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617672783296938"/>
          <c:y val="9.1862401695476145E-2"/>
          <c:w val="0.48047937264273988"/>
          <c:h val="0.80065678000582274"/>
        </c:manualLayout>
      </c:layout>
      <c:barChart>
        <c:barDir val="bar"/>
        <c:grouping val="stacked"/>
        <c:ser>
          <c:idx val="0"/>
          <c:order val="0"/>
          <c:tx>
            <c:strRef>
              <c:f>'Data for Graph STEP2'!$D$59</c:f>
              <c:strCache>
                <c:ptCount val="1"/>
                <c:pt idx="0">
                  <c:v>Employers' social contribution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numFmt formatCode="#,##0.0" sourceLinked="0"/>
            <c:txPr>
              <a:bodyPr anchor="b" anchorCtr="0"/>
              <a:lstStyle/>
              <a:p>
                <a:pPr>
                  <a:defRPr b="1">
                    <a:solidFill>
                      <a:schemeClr val="accent1">
                        <a:lumMod val="20000"/>
                        <a:lumOff val="80000"/>
                      </a:schemeClr>
                    </a:solidFill>
                  </a:defRPr>
                </a:pPr>
                <a:endParaRPr lang="en-US"/>
              </a:p>
            </c:txPr>
            <c:dLblPos val="inBase"/>
            <c:showVal val="1"/>
          </c:dLbls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STEP2'!$D$60:$D$97</c:f>
              <c:numCache>
                <c:formatCode>0.00</c:formatCode>
                <c:ptCount val="31"/>
                <c:pt idx="0">
                  <c:v>5.4661179999999998</c:v>
                </c:pt>
                <c:pt idx="1">
                  <c:v>7.061509</c:v>
                </c:pt>
                <c:pt idx="2">
                  <c:v>9.2267849999999996</c:v>
                </c:pt>
                <c:pt idx="3">
                  <c:v>5.9054000000000002</c:v>
                </c:pt>
                <c:pt idx="4">
                  <c:v>14.75216</c:v>
                </c:pt>
                <c:pt idx="5">
                  <c:v>8.4546759999999992</c:v>
                </c:pt>
                <c:pt idx="6">
                  <c:v>8.5092999999999996</c:v>
                </c:pt>
                <c:pt idx="7">
                  <c:v>7.5885429999999996</c:v>
                </c:pt>
                <c:pt idx="8">
                  <c:v>10.154192</c:v>
                </c:pt>
                <c:pt idx="9">
                  <c:v>6.5456459999999996</c:v>
                </c:pt>
                <c:pt idx="10">
                  <c:v>5.8063399999999996</c:v>
                </c:pt>
                <c:pt idx="11">
                  <c:v>6.8446280000000002</c:v>
                </c:pt>
                <c:pt idx="12">
                  <c:v>11.298306</c:v>
                </c:pt>
                <c:pt idx="13">
                  <c:v>8.7167539999999999</c:v>
                </c:pt>
                <c:pt idx="14">
                  <c:v>6.7730430000000004</c:v>
                </c:pt>
                <c:pt idx="15">
                  <c:v>8.4242919999999994</c:v>
                </c:pt>
                <c:pt idx="16">
                  <c:v>9.1154170000000008</c:v>
                </c:pt>
                <c:pt idx="17">
                  <c:v>9.9935609999999997</c:v>
                </c:pt>
                <c:pt idx="18">
                  <c:v>9.9135930000000005</c:v>
                </c:pt>
                <c:pt idx="19">
                  <c:v>9.2272689999999997</c:v>
                </c:pt>
                <c:pt idx="20">
                  <c:v>11.507386</c:v>
                </c:pt>
                <c:pt idx="21">
                  <c:v>11.166624000000001</c:v>
                </c:pt>
                <c:pt idx="22">
                  <c:v>12.908424</c:v>
                </c:pt>
                <c:pt idx="23">
                  <c:v>11.110563000000001</c:v>
                </c:pt>
                <c:pt idx="24">
                  <c:v>10.065681</c:v>
                </c:pt>
                <c:pt idx="25">
                  <c:v>14.011998</c:v>
                </c:pt>
                <c:pt idx="26">
                  <c:v>11.094753000000001</c:v>
                </c:pt>
                <c:pt idx="27">
                  <c:v>12.258088000000001</c:v>
                </c:pt>
                <c:pt idx="28">
                  <c:v>11.268416999999999</c:v>
                </c:pt>
                <c:pt idx="29">
                  <c:v>12.50099</c:v>
                </c:pt>
                <c:pt idx="30">
                  <c:v>4.1185700000000001</c:v>
                </c:pt>
              </c:numCache>
            </c:numRef>
          </c:val>
        </c:ser>
        <c:ser>
          <c:idx val="1"/>
          <c:order val="1"/>
          <c:tx>
            <c:strRef>
              <c:f>'Data for Graph STEP2'!$F$59</c:f>
              <c:strCache>
                <c:ptCount val="1"/>
                <c:pt idx="0">
                  <c:v>Social contribution paid by protected persons (no detailed information available)</c:v>
                </c:pt>
              </c:strCache>
            </c:strRef>
          </c:tx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STEP2'!$F$60:$F$97</c:f>
              <c:numCache>
                <c:formatCode>0.00</c:formatCode>
                <c:ptCount val="31"/>
                <c:pt idx="18">
                  <c:v>1.9890680000000001</c:v>
                </c:pt>
                <c:pt idx="23">
                  <c:v>6.0762239999999998</c:v>
                </c:pt>
                <c:pt idx="28">
                  <c:v>10.829999000000001</c:v>
                </c:pt>
              </c:numCache>
            </c:numRef>
          </c:val>
        </c:ser>
        <c:ser>
          <c:idx val="2"/>
          <c:order val="2"/>
          <c:tx>
            <c:strRef>
              <c:f>'Data for Graph STEP2'!$G$59</c:f>
              <c:strCache>
                <c:ptCount val="1"/>
                <c:pt idx="0">
                  <c:v>Social contribution paid by the employees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STEP2'!$G$60:$G$97</c:f>
              <c:numCache>
                <c:formatCode>0.00</c:formatCode>
                <c:ptCount val="31"/>
                <c:pt idx="0">
                  <c:v>2.3229069999999998</c:v>
                </c:pt>
                <c:pt idx="1">
                  <c:v>2.262254</c:v>
                </c:pt>
                <c:pt idx="2">
                  <c:v>2.7389969999999999</c:v>
                </c:pt>
                <c:pt idx="3">
                  <c:v>2.8930150000000001</c:v>
                </c:pt>
                <c:pt idx="4">
                  <c:v>0.75283999999999995</c:v>
                </c:pt>
                <c:pt idx="5">
                  <c:v>3.3346480000000001</c:v>
                </c:pt>
                <c:pt idx="6">
                  <c:v>3.084632</c:v>
                </c:pt>
                <c:pt idx="7">
                  <c:v>2.6192310000000001</c:v>
                </c:pt>
                <c:pt idx="8">
                  <c:v>3.6846359999999998</c:v>
                </c:pt>
                <c:pt idx="9">
                  <c:v>7.7688059999999997</c:v>
                </c:pt>
                <c:pt idx="10">
                  <c:v>3.4618929999999999</c:v>
                </c:pt>
                <c:pt idx="11">
                  <c:v>4.9151290000000003</c:v>
                </c:pt>
                <c:pt idx="12">
                  <c:v>1.9715579999999999</c:v>
                </c:pt>
                <c:pt idx="13">
                  <c:v>3.9980229999999999</c:v>
                </c:pt>
                <c:pt idx="14">
                  <c:v>4.0558889999999996</c:v>
                </c:pt>
                <c:pt idx="15">
                  <c:v>3.304459</c:v>
                </c:pt>
                <c:pt idx="16">
                  <c:v>5.2720060000000002</c:v>
                </c:pt>
                <c:pt idx="17">
                  <c:v>10.202821999999999</c:v>
                </c:pt>
                <c:pt idx="19">
                  <c:v>4.5767550000000004</c:v>
                </c:pt>
                <c:pt idx="20">
                  <c:v>2.6532170000000002</c:v>
                </c:pt>
                <c:pt idx="21">
                  <c:v>6.390428</c:v>
                </c:pt>
                <c:pt idx="22">
                  <c:v>4.9850469999999998</c:v>
                </c:pt>
                <c:pt idx="24">
                  <c:v>3.5136729999999998</c:v>
                </c:pt>
                <c:pt idx="25">
                  <c:v>5.3486840000000004</c:v>
                </c:pt>
                <c:pt idx="26">
                  <c:v>7.1907610000000002</c:v>
                </c:pt>
                <c:pt idx="27">
                  <c:v>2.7774709999999998</c:v>
                </c:pt>
                <c:pt idx="29">
                  <c:v>3.0551650000000001</c:v>
                </c:pt>
                <c:pt idx="30">
                  <c:v>7.4609740000000002</c:v>
                </c:pt>
              </c:numCache>
            </c:numRef>
          </c:val>
        </c:ser>
        <c:ser>
          <c:idx val="3"/>
          <c:order val="3"/>
          <c:tx>
            <c:strRef>
              <c:f>'Data for Graph STEP2'!$H$59</c:f>
              <c:strCache>
                <c:ptCount val="1"/>
                <c:pt idx="0">
                  <c:v>Social contribution paid by the self-employed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STEP2'!$H$60:$H$97</c:f>
              <c:numCache>
                <c:formatCode>0.00</c:formatCode>
                <c:ptCount val="31"/>
                <c:pt idx="0">
                  <c:v>8.3107E-2</c:v>
                </c:pt>
                <c:pt idx="1">
                  <c:v>1.0144E-2</c:v>
                </c:pt>
                <c:pt idx="2">
                  <c:v>0.12667700000000001</c:v>
                </c:pt>
                <c:pt idx="3">
                  <c:v>0.505023</c:v>
                </c:pt>
                <c:pt idx="4">
                  <c:v>0</c:v>
                </c:pt>
                <c:pt idx="6">
                  <c:v>0.68557800000000002</c:v>
                </c:pt>
                <c:pt idx="7">
                  <c:v>0.62454200000000004</c:v>
                </c:pt>
                <c:pt idx="8">
                  <c:v>1.2649809999999999</c:v>
                </c:pt>
                <c:pt idx="9">
                  <c:v>0.67537499999999995</c:v>
                </c:pt>
                <c:pt idx="10">
                  <c:v>0.34565499999999999</c:v>
                </c:pt>
                <c:pt idx="11">
                  <c:v>0.52942500000000003</c:v>
                </c:pt>
                <c:pt idx="12">
                  <c:v>1.0303359999999999</c:v>
                </c:pt>
                <c:pt idx="14">
                  <c:v>0.28392299999999998</c:v>
                </c:pt>
                <c:pt idx="15">
                  <c:v>0.44323200000000001</c:v>
                </c:pt>
                <c:pt idx="16">
                  <c:v>4.9277000000000001E-2</c:v>
                </c:pt>
                <c:pt idx="17">
                  <c:v>0.47851100000000002</c:v>
                </c:pt>
                <c:pt idx="18">
                  <c:v>0</c:v>
                </c:pt>
                <c:pt idx="19">
                  <c:v>1.289836</c:v>
                </c:pt>
                <c:pt idx="20">
                  <c:v>1.934655</c:v>
                </c:pt>
                <c:pt idx="21">
                  <c:v>0.85610600000000003</c:v>
                </c:pt>
                <c:pt idx="22">
                  <c:v>1.0077229999999999</c:v>
                </c:pt>
                <c:pt idx="24">
                  <c:v>0.16253500000000001</c:v>
                </c:pt>
                <c:pt idx="25">
                  <c:v>1.2557449999999999</c:v>
                </c:pt>
                <c:pt idx="26">
                  <c:v>0.558921</c:v>
                </c:pt>
                <c:pt idx="27">
                  <c:v>0.57700499999999999</c:v>
                </c:pt>
                <c:pt idx="29">
                  <c:v>0.239314</c:v>
                </c:pt>
                <c:pt idx="30">
                  <c:v>1.1207E-2</c:v>
                </c:pt>
              </c:numCache>
            </c:numRef>
          </c:val>
        </c:ser>
        <c:ser>
          <c:idx val="4"/>
          <c:order val="4"/>
          <c:tx>
            <c:strRef>
              <c:f>'Data for Graph STEP2'!$I$59</c:f>
              <c:strCache>
                <c:ptCount val="1"/>
                <c:pt idx="0">
                  <c:v>Social contribution paid by pensioners and other protected persons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STEP2'!$I$60:$I$97</c:f>
              <c:numCache>
                <c:formatCode>0.00</c:formatCode>
                <c:ptCount val="31"/>
                <c:pt idx="0">
                  <c:v>2.1949999999999999E-3</c:v>
                </c:pt>
                <c:pt idx="1">
                  <c:v>0.129972</c:v>
                </c:pt>
                <c:pt idx="2">
                  <c:v>0</c:v>
                </c:pt>
                <c:pt idx="3">
                  <c:v>7.9086000000000004E-2</c:v>
                </c:pt>
                <c:pt idx="4">
                  <c:v>0</c:v>
                </c:pt>
                <c:pt idx="6">
                  <c:v>0.101647</c:v>
                </c:pt>
                <c:pt idx="7">
                  <c:v>0</c:v>
                </c:pt>
                <c:pt idx="8">
                  <c:v>3.888E-3</c:v>
                </c:pt>
                <c:pt idx="9">
                  <c:v>1.162498</c:v>
                </c:pt>
                <c:pt idx="10">
                  <c:v>5.7790000000000003E-3</c:v>
                </c:pt>
                <c:pt idx="11">
                  <c:v>0.45039000000000001</c:v>
                </c:pt>
                <c:pt idx="12">
                  <c:v>0.14730599999999999</c:v>
                </c:pt>
                <c:pt idx="15">
                  <c:v>0.26564199999999999</c:v>
                </c:pt>
                <c:pt idx="16">
                  <c:v>4.1992000000000002E-2</c:v>
                </c:pt>
                <c:pt idx="17">
                  <c:v>2.3119999999999998E-3</c:v>
                </c:pt>
                <c:pt idx="18">
                  <c:v>0</c:v>
                </c:pt>
                <c:pt idx="19">
                  <c:v>8.5418999999999995E-2</c:v>
                </c:pt>
                <c:pt idx="20">
                  <c:v>2.9281999999999999E-2</c:v>
                </c:pt>
                <c:pt idx="21">
                  <c:v>0.71066499999999999</c:v>
                </c:pt>
                <c:pt idx="22">
                  <c:v>0.38875300000000002</c:v>
                </c:pt>
                <c:pt idx="24">
                  <c:v>1.2555E-2</c:v>
                </c:pt>
                <c:pt idx="25">
                  <c:v>0.13349800000000001</c:v>
                </c:pt>
                <c:pt idx="26">
                  <c:v>1.693163</c:v>
                </c:pt>
                <c:pt idx="27">
                  <c:v>0.33354699999999998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'Data for Graph STEP2'!$J$59</c:f>
              <c:strCache>
                <c:ptCount val="1"/>
                <c:pt idx="0">
                  <c:v>General government contributions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Val val="1"/>
          </c:dLbls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STEP2'!$J$60:$J$97</c:f>
              <c:numCache>
                <c:formatCode>0.00</c:formatCode>
                <c:ptCount val="31"/>
                <c:pt idx="0">
                  <c:v>7.4841449999999998</c:v>
                </c:pt>
                <c:pt idx="1">
                  <c:v>7.3244879999999997</c:v>
                </c:pt>
                <c:pt idx="2">
                  <c:v>6.2421329999999999</c:v>
                </c:pt>
                <c:pt idx="3">
                  <c:v>9.2184740000000005</c:v>
                </c:pt>
                <c:pt idx="4">
                  <c:v>3.4147660000000002</c:v>
                </c:pt>
                <c:pt idx="5">
                  <c:v>3.6682790000000001</c:v>
                </c:pt>
                <c:pt idx="6">
                  <c:v>5.3140580000000002</c:v>
                </c:pt>
                <c:pt idx="7">
                  <c:v>8.7155970000000007</c:v>
                </c:pt>
                <c:pt idx="8">
                  <c:v>4.9157270000000004</c:v>
                </c:pt>
                <c:pt idx="9">
                  <c:v>8.2214010000000002</c:v>
                </c:pt>
                <c:pt idx="10">
                  <c:v>12.413081999999999</c:v>
                </c:pt>
                <c:pt idx="11">
                  <c:v>11.437453</c:v>
                </c:pt>
                <c:pt idx="12">
                  <c:v>11.204782</c:v>
                </c:pt>
                <c:pt idx="13">
                  <c:v>14.111919</c:v>
                </c:pt>
                <c:pt idx="14">
                  <c:v>15.266679999999999</c:v>
                </c:pt>
                <c:pt idx="15">
                  <c:v>12.313172</c:v>
                </c:pt>
                <c:pt idx="16">
                  <c:v>9.6928640000000001</c:v>
                </c:pt>
                <c:pt idx="17">
                  <c:v>6.8373840000000001</c:v>
                </c:pt>
                <c:pt idx="18">
                  <c:v>15.551728000000001</c:v>
                </c:pt>
                <c:pt idx="19">
                  <c:v>11.086762999999999</c:v>
                </c:pt>
                <c:pt idx="20">
                  <c:v>12.938851</c:v>
                </c:pt>
                <c:pt idx="21">
                  <c:v>10.505792</c:v>
                </c:pt>
                <c:pt idx="22">
                  <c:v>10.167560999999999</c:v>
                </c:pt>
                <c:pt idx="23">
                  <c:v>11.814643999999999</c:v>
                </c:pt>
                <c:pt idx="24">
                  <c:v>15.343349</c:v>
                </c:pt>
                <c:pt idx="25">
                  <c:v>10.246162</c:v>
                </c:pt>
                <c:pt idx="26">
                  <c:v>11.480725</c:v>
                </c:pt>
                <c:pt idx="27">
                  <c:v>14.894542</c:v>
                </c:pt>
                <c:pt idx="28">
                  <c:v>8.3537459999999992</c:v>
                </c:pt>
                <c:pt idx="29">
                  <c:v>17.803844999999999</c:v>
                </c:pt>
                <c:pt idx="30">
                  <c:v>23.796213000000002</c:v>
                </c:pt>
              </c:numCache>
            </c:numRef>
          </c:val>
        </c:ser>
        <c:ser>
          <c:idx val="6"/>
          <c:order val="6"/>
          <c:tx>
            <c:strRef>
              <c:f>'Data for Graph STEP2'!$M$59</c:f>
              <c:strCache>
                <c:ptCount val="1"/>
                <c:pt idx="0">
                  <c:v>Other receipts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'Data for Graph STEP2'!$B$60:$B$97</c:f>
              <c:strCache>
                <c:ptCount val="31"/>
                <c:pt idx="0">
                  <c:v>Romania</c:v>
                </c:pt>
                <c:pt idx="1">
                  <c:v>Latvia</c:v>
                </c:pt>
                <c:pt idx="2">
                  <c:v>Lithuania</c:v>
                </c:pt>
                <c:pt idx="3">
                  <c:v>Bulgaria</c:v>
                </c:pt>
                <c:pt idx="4">
                  <c:v>Estonia</c:v>
                </c:pt>
                <c:pt idx="5">
                  <c:v>Poland</c:v>
                </c:pt>
                <c:pt idx="6">
                  <c:v>Slovakia</c:v>
                </c:pt>
                <c:pt idx="7">
                  <c:v>Malta</c:v>
                </c:pt>
                <c:pt idx="8">
                  <c:v>Czech Republic</c:v>
                </c:pt>
                <c:pt idx="9">
                  <c:v>Slovenia</c:v>
                </c:pt>
                <c:pt idx="10">
                  <c:v>Cyprus</c:v>
                </c:pt>
                <c:pt idx="11">
                  <c:v>Luxembourg</c:v>
                </c:pt>
                <c:pt idx="12">
                  <c:v>Spain</c:v>
                </c:pt>
                <c:pt idx="13">
                  <c:v>Norway</c:v>
                </c:pt>
                <c:pt idx="14">
                  <c:v>Ireland</c:v>
                </c:pt>
                <c:pt idx="15">
                  <c:v>Portugal</c:v>
                </c:pt>
                <c:pt idx="16">
                  <c:v>Hungary</c:v>
                </c:pt>
                <c:pt idx="17">
                  <c:v>Switzerland</c:v>
                </c:pt>
                <c:pt idx="18">
                  <c:v>Iceland</c:v>
                </c:pt>
                <c:pt idx="19">
                  <c:v>Greece</c:v>
                </c:pt>
                <c:pt idx="20">
                  <c:v>Italy</c:v>
                </c:pt>
                <c:pt idx="21">
                  <c:v>Austria</c:v>
                </c:pt>
                <c:pt idx="22">
                  <c:v>Belgium</c:v>
                </c:pt>
                <c:pt idx="23">
                  <c:v>European Union (27 countries)</c:v>
                </c:pt>
                <c:pt idx="24">
                  <c:v>United Kingdom</c:v>
                </c:pt>
                <c:pt idx="25">
                  <c:v>France</c:v>
                </c:pt>
                <c:pt idx="26">
                  <c:v>Germany</c:v>
                </c:pt>
                <c:pt idx="27">
                  <c:v>Finland</c:v>
                </c:pt>
                <c:pt idx="28">
                  <c:v>Netherlands</c:v>
                </c:pt>
                <c:pt idx="29">
                  <c:v>Sweden</c:v>
                </c:pt>
                <c:pt idx="30">
                  <c:v>Denmark</c:v>
                </c:pt>
              </c:strCache>
            </c:strRef>
          </c:cat>
          <c:val>
            <c:numRef>
              <c:f>'Data for Graph STEP2'!$M$60:$M$97</c:f>
              <c:numCache>
                <c:formatCode>0.00</c:formatCode>
                <c:ptCount val="31"/>
                <c:pt idx="0">
                  <c:v>0.20712800000000001</c:v>
                </c:pt>
                <c:pt idx="1">
                  <c:v>0.155783</c:v>
                </c:pt>
                <c:pt idx="2">
                  <c:v>0.55956899999999998</c:v>
                </c:pt>
                <c:pt idx="3">
                  <c:v>0.33241900000000002</c:v>
                </c:pt>
                <c:pt idx="4">
                  <c:v>5.4047999999999999E-2</c:v>
                </c:pt>
                <c:pt idx="5">
                  <c:v>3.9507180000000002</c:v>
                </c:pt>
                <c:pt idx="6">
                  <c:v>2.237231</c:v>
                </c:pt>
                <c:pt idx="7">
                  <c:v>0.52111700000000005</c:v>
                </c:pt>
                <c:pt idx="8">
                  <c:v>0.18391299999999999</c:v>
                </c:pt>
                <c:pt idx="9">
                  <c:v>0.41271200000000002</c:v>
                </c:pt>
                <c:pt idx="10">
                  <c:v>2.8986749999999999</c:v>
                </c:pt>
                <c:pt idx="11">
                  <c:v>1.170841</c:v>
                </c:pt>
                <c:pt idx="12">
                  <c:v>0.36634299999999997</c:v>
                </c:pt>
                <c:pt idx="13">
                  <c:v>4.2515999999999998E-2</c:v>
                </c:pt>
                <c:pt idx="14">
                  <c:v>1.1885969999999999</c:v>
                </c:pt>
                <c:pt idx="15">
                  <c:v>3.0577610000000002</c:v>
                </c:pt>
                <c:pt idx="16">
                  <c:v>3.6451910000000001</c:v>
                </c:pt>
                <c:pt idx="17">
                  <c:v>0.77480199999999999</c:v>
                </c:pt>
                <c:pt idx="18">
                  <c:v>1.390646</c:v>
                </c:pt>
                <c:pt idx="19">
                  <c:v>2.6555330000000001</c:v>
                </c:pt>
                <c:pt idx="20">
                  <c:v>0.47083199999999997</c:v>
                </c:pt>
                <c:pt idx="21">
                  <c:v>0.52747999999999995</c:v>
                </c:pt>
                <c:pt idx="22">
                  <c:v>0.78184900000000002</c:v>
                </c:pt>
                <c:pt idx="23">
                  <c:v>1.251128</c:v>
                </c:pt>
                <c:pt idx="24">
                  <c:v>2.2662559999999998</c:v>
                </c:pt>
                <c:pt idx="25">
                  <c:v>1.118139</c:v>
                </c:pt>
                <c:pt idx="26">
                  <c:v>0.608792</c:v>
                </c:pt>
                <c:pt idx="27">
                  <c:v>2.1337009999999998</c:v>
                </c:pt>
                <c:pt idx="28">
                  <c:v>3.3628939999999998</c:v>
                </c:pt>
                <c:pt idx="29">
                  <c:v>0.71338500000000005</c:v>
                </c:pt>
                <c:pt idx="30">
                  <c:v>1.7435320000000001</c:v>
                </c:pt>
              </c:numCache>
            </c:numRef>
          </c:val>
        </c:ser>
        <c:gapWidth val="26"/>
        <c:overlap val="100"/>
        <c:axId val="190302464"/>
        <c:axId val="190395136"/>
      </c:barChart>
      <c:catAx>
        <c:axId val="190302464"/>
        <c:scaling>
          <c:orientation val="minMax"/>
        </c:scaling>
        <c:axPos val="l"/>
        <c:tickLblPos val="nextTo"/>
        <c:spPr>
          <a:ln>
            <a:noFill/>
          </a:ln>
        </c:spPr>
        <c:crossAx val="190395136"/>
        <c:crosses val="autoZero"/>
        <c:auto val="1"/>
        <c:lblAlgn val="ctr"/>
        <c:lblOffset val="100"/>
      </c:catAx>
      <c:valAx>
        <c:axId val="1903951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Social protection receipts as a percentage of GDP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crossAx val="19030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763573241773268"/>
          <c:y val="9.8050126820418373E-2"/>
          <c:w val="0.30282497260805935"/>
          <c:h val="0.5116101220267397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 b="0"/>
              <a:t>Annual</a:t>
            </a:r>
            <a:r>
              <a:rPr lang="en-US" sz="1400" b="0" baseline="0"/>
              <a:t> employment growth (2000/2010) and employers' social security contribution (as a percentage of GDP)</a:t>
            </a:r>
            <a:endParaRPr lang="en-US" sz="1400" b="0"/>
          </a:p>
        </c:rich>
      </c:tx>
      <c:layout/>
    </c:title>
    <c:plotArea>
      <c:layout>
        <c:manualLayout>
          <c:layoutTarget val="inner"/>
          <c:xMode val="edge"/>
          <c:yMode val="edge"/>
          <c:x val="0.12225500212861108"/>
          <c:y val="0.11304751177288476"/>
          <c:w val="0.66100469368679626"/>
          <c:h val="0.76340044729472611"/>
        </c:manualLayout>
      </c:layout>
      <c:scatterChart>
        <c:scatterStyle val="lineMarker"/>
        <c:ser>
          <c:idx val="0"/>
          <c:order val="0"/>
          <c:tx>
            <c:strRef>
              <c:f>'Data regression'!$O$4</c:f>
              <c:strCache>
                <c:ptCount val="1"/>
                <c:pt idx="0">
                  <c:v>Employment growth 2000/10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/>
              <c:numFmt formatCode="General" sourceLinked="0"/>
            </c:trendlineLbl>
          </c:trendline>
          <c:xVal>
            <c:numRef>
              <c:f>'Data regression'!$D$5:$D$35</c:f>
              <c:numCache>
                <c:formatCode>0.00</c:formatCode>
                <c:ptCount val="28"/>
                <c:pt idx="0">
                  <c:v>4.1185700000000001</c:v>
                </c:pt>
                <c:pt idx="1">
                  <c:v>5.8063399999999996</c:v>
                </c:pt>
                <c:pt idx="2">
                  <c:v>5.9054000000000002</c:v>
                </c:pt>
                <c:pt idx="3">
                  <c:v>6.5456459999999996</c:v>
                </c:pt>
                <c:pt idx="4">
                  <c:v>6.7730430000000004</c:v>
                </c:pt>
                <c:pt idx="5">
                  <c:v>7.061509</c:v>
                </c:pt>
                <c:pt idx="6">
                  <c:v>7.5885429999999996</c:v>
                </c:pt>
                <c:pt idx="7">
                  <c:v>8.4242919999999994</c:v>
                </c:pt>
                <c:pt idx="8">
                  <c:v>8.4546759999999992</c:v>
                </c:pt>
                <c:pt idx="9">
                  <c:v>8.5092999999999996</c:v>
                </c:pt>
                <c:pt idx="10">
                  <c:v>8.7167539999999999</c:v>
                </c:pt>
                <c:pt idx="11">
                  <c:v>9.1154170000000008</c:v>
                </c:pt>
                <c:pt idx="12">
                  <c:v>9.2267849999999996</c:v>
                </c:pt>
                <c:pt idx="13">
                  <c:v>9.2272689999999997</c:v>
                </c:pt>
                <c:pt idx="14">
                  <c:v>9.9935609999999997</c:v>
                </c:pt>
                <c:pt idx="15">
                  <c:v>10.065681</c:v>
                </c:pt>
                <c:pt idx="16">
                  <c:v>10.154192</c:v>
                </c:pt>
                <c:pt idx="17">
                  <c:v>11.094753000000001</c:v>
                </c:pt>
                <c:pt idx="18">
                  <c:v>11.110563000000001</c:v>
                </c:pt>
                <c:pt idx="19">
                  <c:v>11.166624000000001</c:v>
                </c:pt>
                <c:pt idx="20">
                  <c:v>11.268416999999999</c:v>
                </c:pt>
                <c:pt idx="21">
                  <c:v>11.298306</c:v>
                </c:pt>
                <c:pt idx="22">
                  <c:v>11.507386</c:v>
                </c:pt>
                <c:pt idx="23">
                  <c:v>12.258088000000001</c:v>
                </c:pt>
                <c:pt idx="24">
                  <c:v>12.50099</c:v>
                </c:pt>
                <c:pt idx="25">
                  <c:v>12.908424</c:v>
                </c:pt>
                <c:pt idx="26">
                  <c:v>14.011998</c:v>
                </c:pt>
                <c:pt idx="27">
                  <c:v>14.75216</c:v>
                </c:pt>
              </c:numCache>
            </c:numRef>
          </c:xVal>
          <c:yVal>
            <c:numRef>
              <c:f>'Data regression'!$O$5:$O$35</c:f>
              <c:numCache>
                <c:formatCode>0.00</c:formatCode>
                <c:ptCount val="28"/>
                <c:pt idx="0">
                  <c:v>0.11713427098469786</c:v>
                </c:pt>
                <c:pt idx="1">
                  <c:v>2.1939790378246338</c:v>
                </c:pt>
                <c:pt idx="2">
                  <c:v>0.79405960344165472</c:v>
                </c:pt>
                <c:pt idx="3">
                  <c:v>0.47417099683049191</c:v>
                </c:pt>
                <c:pt idx="4">
                  <c:v>0.86319792518754213</c:v>
                </c:pt>
                <c:pt idx="5">
                  <c:v>-9.812783310312323E-2</c:v>
                </c:pt>
                <c:pt idx="6">
                  <c:v>1.3130749836987921</c:v>
                </c:pt>
                <c:pt idx="7">
                  <c:v>-0.18664939551997772</c:v>
                </c:pt>
                <c:pt idx="8">
                  <c:v>0.73889895800656191</c:v>
                </c:pt>
                <c:pt idx="9">
                  <c:v>0.69403802951435445</c:v>
                </c:pt>
                <c:pt idx="10">
                  <c:v>1.1448856567583432</c:v>
                </c:pt>
                <c:pt idx="11">
                  <c:v>-0.49420814235588972</c:v>
                </c:pt>
                <c:pt idx="12">
                  <c:v>-0.41133302494215096</c:v>
                </c:pt>
                <c:pt idx="13">
                  <c:v>1.0922814537567049</c:v>
                </c:pt>
                <c:pt idx="15">
                  <c:v>0.48999531392701634</c:v>
                </c:pt>
                <c:pt idx="16">
                  <c:v>0.40743214286378393</c:v>
                </c:pt>
                <c:pt idx="17">
                  <c:v>0.29336230523389073</c:v>
                </c:pt>
                <c:pt idx="18">
                  <c:v>0.53389539570418698</c:v>
                </c:pt>
                <c:pt idx="19">
                  <c:v>0.85128782624919186</c:v>
                </c:pt>
                <c:pt idx="20">
                  <c:v>0.63219205714615256</c:v>
                </c:pt>
                <c:pt idx="21">
                  <c:v>1.3628489016314083</c:v>
                </c:pt>
                <c:pt idx="22">
                  <c:v>0.72898525823661409</c:v>
                </c:pt>
                <c:pt idx="23">
                  <c:v>0.56366643376342118</c:v>
                </c:pt>
                <c:pt idx="24">
                  <c:v>0.50500383098677215</c:v>
                </c:pt>
                <c:pt idx="25">
                  <c:v>0.88177423020010526</c:v>
                </c:pt>
                <c:pt idx="26">
                  <c:v>0.49263511036694574</c:v>
                </c:pt>
                <c:pt idx="27">
                  <c:v>-0.37153519857181516</c:v>
                </c:pt>
              </c:numCache>
            </c:numRef>
          </c:yVal>
        </c:ser>
        <c:axId val="174322816"/>
        <c:axId val="174324352"/>
      </c:scatterChart>
      <c:valAx>
        <c:axId val="174322816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1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 security contribution from employers as a percentage of GDP</a:t>
                </a:r>
              </a:p>
            </c:rich>
          </c:tx>
          <c:layout/>
        </c:title>
        <c:numFmt formatCode="0" sourceLinked="0"/>
        <c:tickLblPos val="low"/>
        <c:crossAx val="174324352"/>
        <c:crosses val="autoZero"/>
        <c:crossBetween val="midCat"/>
      </c:valAx>
      <c:valAx>
        <c:axId val="1743243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Annual</a:t>
                </a:r>
                <a:r>
                  <a:rPr lang="en-GB" baseline="0"/>
                  <a:t> employment growth over the period 2000/2010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4209796509507529E-2"/>
              <c:y val="0.24731971301633579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74322816"/>
        <c:crosses val="autoZero"/>
        <c:crossBetween val="midCat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 b="0"/>
              <a:t>Annual</a:t>
            </a:r>
            <a:r>
              <a:rPr lang="en-US" sz="1400" b="0" baseline="0"/>
              <a:t> employment growth (2000/2007) and employers' social security contribution (as a percentage of GDP)</a:t>
            </a:r>
            <a:endParaRPr lang="en-US" sz="1400" b="0"/>
          </a:p>
        </c:rich>
      </c:tx>
      <c:layout/>
    </c:title>
    <c:plotArea>
      <c:layout>
        <c:manualLayout>
          <c:layoutTarget val="inner"/>
          <c:xMode val="edge"/>
          <c:yMode val="edge"/>
          <c:x val="9.9062111292144789E-2"/>
          <c:y val="8.7961872461910243E-2"/>
          <c:w val="0.68419758452326251"/>
          <c:h val="0.78848608660570052"/>
        </c:manualLayout>
      </c:layout>
      <c:scatterChart>
        <c:scatterStyle val="lineMarker"/>
        <c:ser>
          <c:idx val="0"/>
          <c:order val="0"/>
          <c:tx>
            <c:strRef>
              <c:f>'Data regression'!$P$4</c:f>
              <c:strCache>
                <c:ptCount val="1"/>
                <c:pt idx="0">
                  <c:v>Employment growth 2000/2007</c:v>
                </c:pt>
              </c:strCache>
            </c:strRef>
          </c:tx>
          <c:spPr>
            <a:ln w="28575">
              <a:noFill/>
            </a:ln>
          </c:spPr>
          <c:xVal>
            <c:numRef>
              <c:f>'Data regression'!$D$5:$D$35</c:f>
              <c:numCache>
                <c:formatCode>0.00</c:formatCode>
                <c:ptCount val="28"/>
                <c:pt idx="0">
                  <c:v>4.1185700000000001</c:v>
                </c:pt>
                <c:pt idx="1">
                  <c:v>5.8063399999999996</c:v>
                </c:pt>
                <c:pt idx="2">
                  <c:v>5.9054000000000002</c:v>
                </c:pt>
                <c:pt idx="3">
                  <c:v>6.5456459999999996</c:v>
                </c:pt>
                <c:pt idx="4">
                  <c:v>6.7730430000000004</c:v>
                </c:pt>
                <c:pt idx="5">
                  <c:v>7.061509</c:v>
                </c:pt>
                <c:pt idx="6">
                  <c:v>7.5885429999999996</c:v>
                </c:pt>
                <c:pt idx="7">
                  <c:v>8.4242919999999994</c:v>
                </c:pt>
                <c:pt idx="8">
                  <c:v>8.4546759999999992</c:v>
                </c:pt>
                <c:pt idx="9">
                  <c:v>8.5092999999999996</c:v>
                </c:pt>
                <c:pt idx="10">
                  <c:v>8.7167539999999999</c:v>
                </c:pt>
                <c:pt idx="11">
                  <c:v>9.1154170000000008</c:v>
                </c:pt>
                <c:pt idx="12">
                  <c:v>9.2267849999999996</c:v>
                </c:pt>
                <c:pt idx="13">
                  <c:v>9.2272689999999997</c:v>
                </c:pt>
                <c:pt idx="14">
                  <c:v>9.9935609999999997</c:v>
                </c:pt>
                <c:pt idx="15">
                  <c:v>10.065681</c:v>
                </c:pt>
                <c:pt idx="16">
                  <c:v>10.154192</c:v>
                </c:pt>
                <c:pt idx="17">
                  <c:v>11.094753000000001</c:v>
                </c:pt>
                <c:pt idx="18">
                  <c:v>11.110563000000001</c:v>
                </c:pt>
                <c:pt idx="19">
                  <c:v>11.166624000000001</c:v>
                </c:pt>
                <c:pt idx="20">
                  <c:v>11.268416999999999</c:v>
                </c:pt>
                <c:pt idx="21">
                  <c:v>11.298306</c:v>
                </c:pt>
                <c:pt idx="22">
                  <c:v>11.507386</c:v>
                </c:pt>
                <c:pt idx="23">
                  <c:v>12.258088000000001</c:v>
                </c:pt>
                <c:pt idx="24">
                  <c:v>12.50099</c:v>
                </c:pt>
                <c:pt idx="25">
                  <c:v>12.908424</c:v>
                </c:pt>
                <c:pt idx="26">
                  <c:v>14.011998</c:v>
                </c:pt>
                <c:pt idx="27">
                  <c:v>14.75216</c:v>
                </c:pt>
              </c:numCache>
            </c:numRef>
          </c:xVal>
          <c:yVal>
            <c:numRef>
              <c:f>'Data regression'!$P$5:$P$35</c:f>
              <c:numCache>
                <c:formatCode>0.00</c:formatCode>
                <c:ptCount val="28"/>
                <c:pt idx="0">
                  <c:v>0.72324730049637687</c:v>
                </c:pt>
                <c:pt idx="1">
                  <c:v>2.909908339999423</c:v>
                </c:pt>
                <c:pt idx="2">
                  <c:v>2.0233924445568929</c:v>
                </c:pt>
                <c:pt idx="3">
                  <c:v>0.94593819363448794</c:v>
                </c:pt>
                <c:pt idx="4">
                  <c:v>3.2589363126230397</c:v>
                </c:pt>
                <c:pt idx="5">
                  <c:v>2.4740092427146365</c:v>
                </c:pt>
                <c:pt idx="6">
                  <c:v>1.2318298693925422</c:v>
                </c:pt>
                <c:pt idx="7">
                  <c:v>0.26429675189902913</c:v>
                </c:pt>
                <c:pt idx="8">
                  <c:v>0.38905071914387968</c:v>
                </c:pt>
                <c:pt idx="9">
                  <c:v>1.0407622432168528</c:v>
                </c:pt>
                <c:pt idx="10">
                  <c:v>1.2542582263957991</c:v>
                </c:pt>
                <c:pt idx="11">
                  <c:v>-0.14663627638739074</c:v>
                </c:pt>
                <c:pt idx="12">
                  <c:v>1.2735047220796769</c:v>
                </c:pt>
                <c:pt idx="13">
                  <c:v>1.766850353021665</c:v>
                </c:pt>
                <c:pt idx="15">
                  <c:v>1.0100250656231768</c:v>
                </c:pt>
                <c:pt idx="16">
                  <c:v>0.67271016932384242</c:v>
                </c:pt>
                <c:pt idx="17">
                  <c:v>0.17113236195669401</c:v>
                </c:pt>
                <c:pt idx="18">
                  <c:v>0.95766232044076638</c:v>
                </c:pt>
                <c:pt idx="19">
                  <c:v>0.92619397894031508</c:v>
                </c:pt>
                <c:pt idx="20">
                  <c:v>0.8405250033622913</c:v>
                </c:pt>
                <c:pt idx="21">
                  <c:v>3.3817025655900945</c:v>
                </c:pt>
                <c:pt idx="22">
                  <c:v>1.3501869297950719</c:v>
                </c:pt>
                <c:pt idx="23">
                  <c:v>1.1592360168874771</c:v>
                </c:pt>
                <c:pt idx="24">
                  <c:v>0.72698511800382004</c:v>
                </c:pt>
                <c:pt idx="25">
                  <c:v>0.90728462287823497</c:v>
                </c:pt>
                <c:pt idx="26">
                  <c:v>0.78341548081348744</c:v>
                </c:pt>
                <c:pt idx="27">
                  <c:v>1.6448443084550401</c:v>
                </c:pt>
              </c:numCache>
            </c:numRef>
          </c:yVal>
        </c:ser>
        <c:axId val="189777408"/>
        <c:axId val="190267776"/>
      </c:scatterChart>
      <c:valAx>
        <c:axId val="1897774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 security contribution from employers as a percentage of GDP</a:t>
                </a:r>
              </a:p>
            </c:rich>
          </c:tx>
          <c:layout/>
        </c:title>
        <c:numFmt formatCode="0" sourceLinked="0"/>
        <c:tickLblPos val="low"/>
        <c:crossAx val="190267776"/>
        <c:crosses val="autoZero"/>
        <c:crossBetween val="midCat"/>
      </c:valAx>
      <c:valAx>
        <c:axId val="190267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Annual</a:t>
                </a:r>
                <a:r>
                  <a:rPr lang="en-GB" baseline="0"/>
                  <a:t> employment growth over the period 2000/2007</a:t>
                </a:r>
                <a:endParaRPr lang="en-GB"/>
              </a:p>
            </c:rich>
          </c:tx>
          <c:layout/>
        </c:title>
        <c:numFmt formatCode="0.0" sourceLinked="0"/>
        <c:tickLblPos val="nextTo"/>
        <c:spPr>
          <a:ln>
            <a:noFill/>
          </a:ln>
        </c:spPr>
        <c:crossAx val="189777408"/>
        <c:crosses val="autoZero"/>
        <c:crossBetween val="midCat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 b="0"/>
              <a:t>Temporary employees as percentage of the total number of employees for a given sex and age group (%) </a:t>
            </a:r>
            <a:r>
              <a:rPr lang="en-US" sz="1400" b="0" baseline="0"/>
              <a:t> and employers' social security contribution (as a percentage of GDP) </a:t>
            </a:r>
            <a:r>
              <a:rPr lang="en-US" sz="1400" b="1" baseline="0"/>
              <a:t>2009</a:t>
            </a:r>
            <a:endParaRPr lang="en-US" sz="1400" b="1"/>
          </a:p>
        </c:rich>
      </c:tx>
      <c:layout/>
    </c:title>
    <c:plotArea>
      <c:layout>
        <c:manualLayout>
          <c:layoutTarget val="inner"/>
          <c:xMode val="edge"/>
          <c:yMode val="edge"/>
          <c:x val="0.12771215291366197"/>
          <c:y val="0.11931892160062839"/>
          <c:w val="0.65554754290174544"/>
          <c:h val="0.75712903746698246"/>
        </c:manualLayout>
      </c:layout>
      <c:scatterChart>
        <c:scatterStyle val="lineMarker"/>
        <c:ser>
          <c:idx val="0"/>
          <c:order val="0"/>
          <c:tx>
            <c:strRef>
              <c:f>'Data regression'!$S$39</c:f>
              <c:strCache>
                <c:ptCount val="1"/>
                <c:pt idx="0">
                  <c:v>Temporary employees as percentage of the total number of employees for a given sex and age group (%)  2009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'Data regression'!$D$40:$D$77</c:f>
              <c:numCache>
                <c:formatCode>0.00</c:formatCode>
                <c:ptCount val="38"/>
                <c:pt idx="0">
                  <c:v>11.110563000000001</c:v>
                </c:pt>
                <c:pt idx="1">
                  <c:v>11.183698</c:v>
                </c:pt>
                <c:pt idx="2">
                  <c:v>11.340318999999999</c:v>
                </c:pt>
                <c:pt idx="3">
                  <c:v>11.660310000000001</c:v>
                </c:pt>
                <c:pt idx="4">
                  <c:v>11.655516</c:v>
                </c:pt>
                <c:pt idx="5">
                  <c:v>11.677897</c:v>
                </c:pt>
                <c:pt idx="6">
                  <c:v>11.691786</c:v>
                </c:pt>
                <c:pt idx="7">
                  <c:v>11.712422</c:v>
                </c:pt>
                <c:pt idx="8">
                  <c:v>12.908424</c:v>
                </c:pt>
                <c:pt idx="9">
                  <c:v>5.9054000000000002</c:v>
                </c:pt>
                <c:pt idx="10">
                  <c:v>10.154192</c:v>
                </c:pt>
                <c:pt idx="11">
                  <c:v>4.1185700000000001</c:v>
                </c:pt>
                <c:pt idx="12">
                  <c:v>11.094753000000001</c:v>
                </c:pt>
                <c:pt idx="13">
                  <c:v>14.75216</c:v>
                </c:pt>
                <c:pt idx="14">
                  <c:v>6.7730430000000004</c:v>
                </c:pt>
                <c:pt idx="15">
                  <c:v>9.2272689999999997</c:v>
                </c:pt>
                <c:pt idx="16">
                  <c:v>11.298306</c:v>
                </c:pt>
                <c:pt idx="17">
                  <c:v>14.011998</c:v>
                </c:pt>
                <c:pt idx="18">
                  <c:v>11.507386</c:v>
                </c:pt>
                <c:pt idx="19">
                  <c:v>5.8063399999999996</c:v>
                </c:pt>
                <c:pt idx="20">
                  <c:v>7.061509</c:v>
                </c:pt>
                <c:pt idx="21">
                  <c:v>9.2267849999999996</c:v>
                </c:pt>
                <c:pt idx="22">
                  <c:v>6.8446280000000002</c:v>
                </c:pt>
                <c:pt idx="23">
                  <c:v>9.1154170000000008</c:v>
                </c:pt>
                <c:pt idx="24">
                  <c:v>7.5885429999999996</c:v>
                </c:pt>
                <c:pt idx="25">
                  <c:v>11.268416999999999</c:v>
                </c:pt>
                <c:pt idx="26">
                  <c:v>11.166624000000001</c:v>
                </c:pt>
                <c:pt idx="27">
                  <c:v>8.4546759999999992</c:v>
                </c:pt>
                <c:pt idx="28">
                  <c:v>8.4242919999999994</c:v>
                </c:pt>
                <c:pt idx="29">
                  <c:v>5.4661179999999998</c:v>
                </c:pt>
                <c:pt idx="30">
                  <c:v>6.5456459999999996</c:v>
                </c:pt>
                <c:pt idx="31">
                  <c:v>8.5092999999999996</c:v>
                </c:pt>
                <c:pt idx="32">
                  <c:v>12.258088000000001</c:v>
                </c:pt>
                <c:pt idx="33">
                  <c:v>12.50099</c:v>
                </c:pt>
                <c:pt idx="34">
                  <c:v>10.065681</c:v>
                </c:pt>
                <c:pt idx="35">
                  <c:v>9.9135930000000005</c:v>
                </c:pt>
                <c:pt idx="36">
                  <c:v>8.7167539999999999</c:v>
                </c:pt>
                <c:pt idx="37">
                  <c:v>9.9935609999999997</c:v>
                </c:pt>
              </c:numCache>
            </c:numRef>
          </c:xVal>
          <c:yVal>
            <c:numRef>
              <c:f>'Data regression'!$S$40:$S$77</c:f>
              <c:numCache>
                <c:formatCode>0.00</c:formatCode>
                <c:ptCount val="38"/>
                <c:pt idx="0">
                  <c:v>13.6</c:v>
                </c:pt>
                <c:pt idx="1">
                  <c:v>14.2</c:v>
                </c:pt>
                <c:pt idx="2">
                  <c:v>13.8</c:v>
                </c:pt>
                <c:pt idx="3">
                  <c:v>15.4</c:v>
                </c:pt>
                <c:pt idx="4">
                  <c:v>15.4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8.1999999999999993</c:v>
                </c:pt>
                <c:pt idx="9">
                  <c:v>4.5999999999999996</c:v>
                </c:pt>
                <c:pt idx="10">
                  <c:v>7.5</c:v>
                </c:pt>
                <c:pt idx="11">
                  <c:v>8.9</c:v>
                </c:pt>
                <c:pt idx="12">
                  <c:v>14.6</c:v>
                </c:pt>
                <c:pt idx="13">
                  <c:v>2.5</c:v>
                </c:pt>
                <c:pt idx="14">
                  <c:v>8.5</c:v>
                </c:pt>
                <c:pt idx="15">
                  <c:v>12.1</c:v>
                </c:pt>
                <c:pt idx="16">
                  <c:v>25.5</c:v>
                </c:pt>
                <c:pt idx="17">
                  <c:v>14.3</c:v>
                </c:pt>
                <c:pt idx="18">
                  <c:v>12.5</c:v>
                </c:pt>
                <c:pt idx="19">
                  <c:v>13.5</c:v>
                </c:pt>
                <c:pt idx="20">
                  <c:v>4.4000000000000004</c:v>
                </c:pt>
                <c:pt idx="21">
                  <c:v>2.2999999999999998</c:v>
                </c:pt>
                <c:pt idx="22">
                  <c:v>7.2</c:v>
                </c:pt>
                <c:pt idx="23">
                  <c:v>8.4</c:v>
                </c:pt>
                <c:pt idx="24">
                  <c:v>4.8</c:v>
                </c:pt>
                <c:pt idx="25">
                  <c:v>18</c:v>
                </c:pt>
                <c:pt idx="26">
                  <c:v>9.1</c:v>
                </c:pt>
                <c:pt idx="27">
                  <c:v>26.4</c:v>
                </c:pt>
                <c:pt idx="28">
                  <c:v>22</c:v>
                </c:pt>
                <c:pt idx="29">
                  <c:v>1</c:v>
                </c:pt>
                <c:pt idx="30">
                  <c:v>16.2</c:v>
                </c:pt>
                <c:pt idx="31">
                  <c:v>4.3</c:v>
                </c:pt>
                <c:pt idx="32">
                  <c:v>14.5</c:v>
                </c:pt>
                <c:pt idx="33">
                  <c:v>14.9</c:v>
                </c:pt>
                <c:pt idx="34">
                  <c:v>5.5</c:v>
                </c:pt>
                <c:pt idx="35">
                  <c:v>9.8000000000000007</c:v>
                </c:pt>
                <c:pt idx="36">
                  <c:v>8.1</c:v>
                </c:pt>
                <c:pt idx="37">
                  <c:v>13.3</c:v>
                </c:pt>
              </c:numCache>
            </c:numRef>
          </c:yVal>
        </c:ser>
        <c:axId val="192038784"/>
        <c:axId val="192325120"/>
      </c:scatterChart>
      <c:valAx>
        <c:axId val="192038784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3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 security contribution from employers as a percentage of GDP</a:t>
                </a:r>
              </a:p>
            </c:rich>
          </c:tx>
          <c:layout/>
        </c:title>
        <c:numFmt formatCode="0" sourceLinked="0"/>
        <c:tickLblPos val="low"/>
        <c:spPr>
          <a:ln>
            <a:noFill/>
          </a:ln>
        </c:spPr>
        <c:crossAx val="192325120"/>
        <c:crosses val="autoZero"/>
        <c:crossBetween val="midCat"/>
      </c:valAx>
      <c:valAx>
        <c:axId val="192325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Temporary employees as percentage of the total number of employees for a given sex and age group (%) </a:t>
                </a:r>
              </a:p>
            </c:rich>
          </c:tx>
          <c:layout>
            <c:manualLayout>
              <c:xMode val="edge"/>
              <c:yMode val="edge"/>
              <c:x val="2.0723530106230747E-2"/>
              <c:y val="8.7961872461910243E-2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92038784"/>
        <c:crosses val="autoZero"/>
        <c:crossBetween val="midCat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 b="0"/>
              <a:t>Annual change in total number of hours worked</a:t>
            </a:r>
            <a:r>
              <a:rPr lang="en-US" sz="1400" b="0" baseline="0"/>
              <a:t> and employers' social security contribution (as a percentage of GDP) </a:t>
            </a:r>
            <a:r>
              <a:rPr lang="en-US" sz="1400" b="1" baseline="0"/>
              <a:t>2009</a:t>
            </a:r>
            <a:endParaRPr lang="en-US" sz="1400" b="1"/>
          </a:p>
        </c:rich>
      </c:tx>
      <c:layout/>
    </c:title>
    <c:plotArea>
      <c:layout>
        <c:manualLayout>
          <c:layoutTarget val="inner"/>
          <c:xMode val="edge"/>
          <c:yMode val="edge"/>
          <c:x val="0.12771215291366197"/>
          <c:y val="0.11931892160062837"/>
          <c:w val="0.65554754290174544"/>
          <c:h val="0.75712903746698279"/>
        </c:manualLayout>
      </c:layout>
      <c:scatterChart>
        <c:scatterStyle val="lineMarker"/>
        <c:ser>
          <c:idx val="0"/>
          <c:order val="0"/>
          <c:tx>
            <c:strRef>
              <c:f>'Data regression'!$V$39</c:f>
              <c:strCache>
                <c:ptCount val="1"/>
                <c:pt idx="0">
                  <c:v>Hours worked | annual change 2002/2010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noFill/>
              </a:ln>
            </c:spPr>
          </c:marker>
          <c:trendline>
            <c:trendlineType val="linear"/>
          </c:trendline>
          <c:xVal>
            <c:numRef>
              <c:f>'Data regression'!$D$40:$D$77</c:f>
              <c:numCache>
                <c:formatCode>0.00</c:formatCode>
                <c:ptCount val="38"/>
                <c:pt idx="0">
                  <c:v>11.110563000000001</c:v>
                </c:pt>
                <c:pt idx="1">
                  <c:v>11.183698</c:v>
                </c:pt>
                <c:pt idx="2">
                  <c:v>11.340318999999999</c:v>
                </c:pt>
                <c:pt idx="3">
                  <c:v>11.660310000000001</c:v>
                </c:pt>
                <c:pt idx="4">
                  <c:v>11.655516</c:v>
                </c:pt>
                <c:pt idx="5">
                  <c:v>11.677897</c:v>
                </c:pt>
                <c:pt idx="6">
                  <c:v>11.691786</c:v>
                </c:pt>
                <c:pt idx="7">
                  <c:v>11.712422</c:v>
                </c:pt>
                <c:pt idx="8">
                  <c:v>12.908424</c:v>
                </c:pt>
                <c:pt idx="9">
                  <c:v>5.9054000000000002</c:v>
                </c:pt>
                <c:pt idx="10">
                  <c:v>10.154192</c:v>
                </c:pt>
                <c:pt idx="11">
                  <c:v>4.1185700000000001</c:v>
                </c:pt>
                <c:pt idx="12">
                  <c:v>11.094753000000001</c:v>
                </c:pt>
                <c:pt idx="13">
                  <c:v>14.75216</c:v>
                </c:pt>
                <c:pt idx="14">
                  <c:v>6.7730430000000004</c:v>
                </c:pt>
                <c:pt idx="15">
                  <c:v>9.2272689999999997</c:v>
                </c:pt>
                <c:pt idx="16">
                  <c:v>11.298306</c:v>
                </c:pt>
                <c:pt idx="17">
                  <c:v>14.011998</c:v>
                </c:pt>
                <c:pt idx="18">
                  <c:v>11.507386</c:v>
                </c:pt>
                <c:pt idx="19">
                  <c:v>5.8063399999999996</c:v>
                </c:pt>
                <c:pt idx="20">
                  <c:v>7.061509</c:v>
                </c:pt>
                <c:pt idx="21">
                  <c:v>9.2267849999999996</c:v>
                </c:pt>
                <c:pt idx="22">
                  <c:v>6.8446280000000002</c:v>
                </c:pt>
                <c:pt idx="23">
                  <c:v>9.1154170000000008</c:v>
                </c:pt>
                <c:pt idx="24">
                  <c:v>7.5885429999999996</c:v>
                </c:pt>
                <c:pt idx="25">
                  <c:v>11.268416999999999</c:v>
                </c:pt>
                <c:pt idx="26">
                  <c:v>11.166624000000001</c:v>
                </c:pt>
                <c:pt idx="27">
                  <c:v>8.4546759999999992</c:v>
                </c:pt>
                <c:pt idx="28">
                  <c:v>8.4242919999999994</c:v>
                </c:pt>
                <c:pt idx="29">
                  <c:v>5.4661179999999998</c:v>
                </c:pt>
                <c:pt idx="30">
                  <c:v>6.5456459999999996</c:v>
                </c:pt>
                <c:pt idx="31">
                  <c:v>8.5092999999999996</c:v>
                </c:pt>
                <c:pt idx="32">
                  <c:v>12.258088000000001</c:v>
                </c:pt>
                <c:pt idx="33">
                  <c:v>12.50099</c:v>
                </c:pt>
                <c:pt idx="34">
                  <c:v>10.065681</c:v>
                </c:pt>
                <c:pt idx="35">
                  <c:v>9.9135930000000005</c:v>
                </c:pt>
                <c:pt idx="36">
                  <c:v>8.7167539999999999</c:v>
                </c:pt>
                <c:pt idx="37">
                  <c:v>9.9935609999999997</c:v>
                </c:pt>
              </c:numCache>
            </c:numRef>
          </c:xVal>
          <c:yVal>
            <c:numRef>
              <c:f>'Data regression'!$V$40:$V$77</c:f>
              <c:numCache>
                <c:formatCode>0.00</c:formatCode>
                <c:ptCount val="38"/>
                <c:pt idx="0">
                  <c:v>0.28398155308964057</c:v>
                </c:pt>
                <c:pt idx="1">
                  <c:v>0.31684038103394485</c:v>
                </c:pt>
                <c:pt idx="2">
                  <c:v>0.22404437853136283</c:v>
                </c:pt>
                <c:pt idx="3">
                  <c:v>0.22999448987135462</c:v>
                </c:pt>
                <c:pt idx="4">
                  <c:v>0.23785760351837659</c:v>
                </c:pt>
                <c:pt idx="5">
                  <c:v>0.22249392426001435</c:v>
                </c:pt>
                <c:pt idx="6">
                  <c:v>0.21766636032152231</c:v>
                </c:pt>
                <c:pt idx="7">
                  <c:v>0.2192783253882391</c:v>
                </c:pt>
                <c:pt idx="9">
                  <c:v>1.0577747304316709</c:v>
                </c:pt>
                <c:pt idx="10">
                  <c:v>0.25824673409300392</c:v>
                </c:pt>
                <c:pt idx="11">
                  <c:v>-0.12898565492817093</c:v>
                </c:pt>
                <c:pt idx="12">
                  <c:v>0.11046706459070244</c:v>
                </c:pt>
                <c:pt idx="13">
                  <c:v>-1.3923809376049534</c:v>
                </c:pt>
                <c:pt idx="14">
                  <c:v>-0.18134675215347729</c:v>
                </c:pt>
                <c:pt idx="15">
                  <c:v>0.50733649931549163</c:v>
                </c:pt>
                <c:pt idx="16">
                  <c:v>0.55272106763386564</c:v>
                </c:pt>
                <c:pt idx="17">
                  <c:v>0.32490616682714357</c:v>
                </c:pt>
                <c:pt idx="18">
                  <c:v>7.9350363192043361E-2</c:v>
                </c:pt>
                <c:pt idx="19">
                  <c:v>1.6789828967475273</c:v>
                </c:pt>
                <c:pt idx="20">
                  <c:v>-1.9779898821207342</c:v>
                </c:pt>
                <c:pt idx="21">
                  <c:v>6.997592793316354E-2</c:v>
                </c:pt>
                <c:pt idx="23">
                  <c:v>-0.86146469522581093</c:v>
                </c:pt>
                <c:pt idx="25">
                  <c:v>0.22648344123636921</c:v>
                </c:pt>
                <c:pt idx="26">
                  <c:v>0.10902181461023286</c:v>
                </c:pt>
                <c:pt idx="27">
                  <c:v>2.13</c:v>
                </c:pt>
                <c:pt idx="28">
                  <c:v>-0.51086415282527442</c:v>
                </c:pt>
                <c:pt idx="30">
                  <c:v>-4.4340154784716646E-3</c:v>
                </c:pt>
                <c:pt idx="32">
                  <c:v>0.15258526642361048</c:v>
                </c:pt>
                <c:pt idx="33">
                  <c:v>0.59364298294148909</c:v>
                </c:pt>
                <c:pt idx="36">
                  <c:v>1.4318968005001098</c:v>
                </c:pt>
              </c:numCache>
            </c:numRef>
          </c:yVal>
        </c:ser>
        <c:axId val="191632128"/>
        <c:axId val="191634432"/>
      </c:scatterChart>
      <c:valAx>
        <c:axId val="191632128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3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 security contribution from employers as a percentage of GDP</a:t>
                </a:r>
              </a:p>
            </c:rich>
          </c:tx>
          <c:layout/>
        </c:title>
        <c:numFmt formatCode="0" sourceLinked="0"/>
        <c:tickLblPos val="low"/>
        <c:spPr>
          <a:ln>
            <a:noFill/>
          </a:ln>
        </c:spPr>
        <c:crossAx val="191634432"/>
        <c:crosses val="autoZero"/>
        <c:crossBetween val="midCat"/>
      </c:valAx>
      <c:valAx>
        <c:axId val="191634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0" i="0" u="none" strike="noStrike" baseline="0"/>
                  <a:t>Annual change in total number of hours worked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187845550171576E-2"/>
              <c:y val="0.30746121643293733"/>
            </c:manualLayout>
          </c:layout>
        </c:title>
        <c:numFmt formatCode="0.0" sourceLinked="0"/>
        <c:tickLblPos val="nextTo"/>
        <c:spPr>
          <a:ln>
            <a:noFill/>
          </a:ln>
        </c:spPr>
        <c:crossAx val="191632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262891471343466"/>
          <c:y val="0.50733137685099183"/>
          <c:w val="0.19918535910898907"/>
          <c:h val="0.1634033114031514"/>
        </c:manualLayout>
      </c:layout>
      <c:overlay val="1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5"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8"/>
  <sheetViews>
    <sheetView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347" cy="6083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9347" cy="6083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149"/>
  <sheetViews>
    <sheetView topLeftCell="K640" zoomScaleNormal="100" workbookViewId="0">
      <selection activeCell="K640" sqref="A1:IV65536"/>
    </sheetView>
  </sheetViews>
  <sheetFormatPr defaultRowHeight="12"/>
  <cols>
    <col min="1" max="1" width="28.5" style="3" customWidth="1"/>
    <col min="2" max="2" width="16.875" style="3" customWidth="1"/>
    <col min="3" max="13" width="11.75" style="3" bestFit="1" customWidth="1"/>
    <col min="14" max="16384" width="9" style="3"/>
  </cols>
  <sheetData>
    <row r="1" spans="1:13">
      <c r="A1" s="2" t="s">
        <v>0</v>
      </c>
    </row>
    <row r="3" spans="1:13">
      <c r="A3" s="2" t="s">
        <v>1</v>
      </c>
      <c r="B3" s="4" t="s">
        <v>83</v>
      </c>
    </row>
    <row r="4" spans="1:13">
      <c r="A4" s="2" t="s">
        <v>2</v>
      </c>
      <c r="B4" s="4" t="s">
        <v>84</v>
      </c>
    </row>
    <row r="5" spans="1:13">
      <c r="A5" s="2" t="s">
        <v>3</v>
      </c>
      <c r="B5" s="2" t="s">
        <v>4</v>
      </c>
    </row>
    <row r="7" spans="1:13">
      <c r="A7" s="2" t="s">
        <v>5</v>
      </c>
      <c r="B7" s="2" t="s">
        <v>6</v>
      </c>
    </row>
    <row r="8" spans="1:13">
      <c r="A8" s="2" t="s">
        <v>7</v>
      </c>
      <c r="B8" s="2" t="s">
        <v>6</v>
      </c>
    </row>
    <row r="9" spans="1:13">
      <c r="A9" s="2" t="s">
        <v>8</v>
      </c>
      <c r="B9" s="2" t="s">
        <v>9</v>
      </c>
    </row>
    <row r="11" spans="1:13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5" t="s">
        <v>16</v>
      </c>
      <c r="H11" s="5" t="s">
        <v>17</v>
      </c>
      <c r="I11" s="5" t="s">
        <v>18</v>
      </c>
      <c r="J11" s="5" t="s">
        <v>19</v>
      </c>
      <c r="K11" s="5" t="s">
        <v>20</v>
      </c>
      <c r="L11" s="5" t="s">
        <v>21</v>
      </c>
      <c r="M11" s="5" t="s">
        <v>22</v>
      </c>
    </row>
    <row r="12" spans="1:13">
      <c r="A12" s="5" t="s">
        <v>23</v>
      </c>
      <c r="B12" s="5"/>
      <c r="C12" s="5"/>
      <c r="D12" s="5"/>
      <c r="E12" s="5"/>
      <c r="F12" s="5"/>
      <c r="G12" s="5"/>
      <c r="H12" s="5"/>
      <c r="I12" s="6">
        <v>3079898.7398199998</v>
      </c>
      <c r="J12" s="6">
        <v>3201800.0037460001</v>
      </c>
      <c r="K12" s="6">
        <v>3357474.498716</v>
      </c>
      <c r="L12" s="6">
        <v>3513961.552838</v>
      </c>
      <c r="M12" s="6">
        <v>3558181.131451</v>
      </c>
    </row>
    <row r="13" spans="1:13">
      <c r="A13" s="5" t="s">
        <v>24</v>
      </c>
      <c r="B13" s="5"/>
      <c r="C13" s="5"/>
      <c r="D13" s="6">
        <v>2542008.010212</v>
      </c>
      <c r="E13" s="6">
        <v>2638902.7168939998</v>
      </c>
      <c r="F13" s="6">
        <v>2756620.622579</v>
      </c>
      <c r="G13" s="6">
        <v>2817692.0112979999</v>
      </c>
      <c r="H13" s="6">
        <v>2951172.6201160001</v>
      </c>
      <c r="I13" s="6">
        <v>3065809.6347949998</v>
      </c>
      <c r="J13" s="6">
        <v>3185878.2018559999</v>
      </c>
      <c r="K13" s="6">
        <v>3336660.074792</v>
      </c>
      <c r="L13" s="6">
        <v>3489673.6054969998</v>
      </c>
      <c r="M13" s="6">
        <v>3533169.233552</v>
      </c>
    </row>
    <row r="14" spans="1:13">
      <c r="A14" s="5" t="s">
        <v>25</v>
      </c>
      <c r="B14" s="5"/>
      <c r="C14" s="6">
        <v>1914439.6816789999</v>
      </c>
      <c r="D14" s="6">
        <v>2467065.937562</v>
      </c>
      <c r="E14" s="6">
        <v>2551263.1287870002</v>
      </c>
      <c r="F14" s="6">
        <v>2662660.4303629999</v>
      </c>
      <c r="G14" s="6">
        <v>2725902.1147659998</v>
      </c>
      <c r="H14" s="6">
        <v>2854610.8012839998</v>
      </c>
      <c r="I14" s="6">
        <v>2954296.2353810002</v>
      </c>
      <c r="J14" s="6">
        <v>3060648.0104459999</v>
      </c>
      <c r="K14" s="6">
        <v>3194807.7386940001</v>
      </c>
      <c r="L14" s="6">
        <v>3329263.8016590001</v>
      </c>
      <c r="M14" s="6">
        <v>3381428.326132</v>
      </c>
    </row>
    <row r="15" spans="1:13">
      <c r="A15" s="5" t="s">
        <v>26</v>
      </c>
      <c r="B15" s="5"/>
      <c r="C15" s="5"/>
      <c r="D15" s="6">
        <v>1899145.7826100001</v>
      </c>
      <c r="E15" s="6">
        <v>1974265.1218739999</v>
      </c>
      <c r="F15" s="6">
        <v>2077633.2188309999</v>
      </c>
      <c r="G15" s="6">
        <v>2148649.1433600001</v>
      </c>
      <c r="H15" s="6">
        <v>2243673.55638</v>
      </c>
      <c r="I15" s="6">
        <v>2315794.0847519999</v>
      </c>
      <c r="J15" s="6">
        <v>2424873.9170579999</v>
      </c>
      <c r="K15" s="6">
        <v>2528533.7113800002</v>
      </c>
      <c r="L15" s="6">
        <v>2650742.1475539999</v>
      </c>
      <c r="M15" s="6">
        <v>2737512.1002389998</v>
      </c>
    </row>
    <row r="16" spans="1:13">
      <c r="A16" s="5" t="s">
        <v>27</v>
      </c>
      <c r="B16" s="5"/>
      <c r="C16" s="5"/>
      <c r="D16" s="6">
        <v>1898305.40261</v>
      </c>
      <c r="E16" s="6">
        <v>1973373.5918739999</v>
      </c>
      <c r="F16" s="6">
        <v>2076663.3888310001</v>
      </c>
      <c r="G16" s="6">
        <v>2147571.6133599998</v>
      </c>
      <c r="H16" s="6">
        <v>2242432.7363800001</v>
      </c>
      <c r="I16" s="6">
        <v>2314410.6747519998</v>
      </c>
      <c r="J16" s="6">
        <v>2423272.1770580001</v>
      </c>
      <c r="K16" s="6">
        <v>2526611.2513799998</v>
      </c>
      <c r="L16" s="6">
        <v>2648345.767554</v>
      </c>
      <c r="M16" s="6">
        <v>2734886.2002389999</v>
      </c>
    </row>
    <row r="17" spans="1:13">
      <c r="A17" s="5" t="s">
        <v>28</v>
      </c>
      <c r="B17" s="5"/>
      <c r="C17" s="5"/>
      <c r="D17" s="6">
        <v>1894047.9427080001</v>
      </c>
      <c r="E17" s="6">
        <v>1968844.607259</v>
      </c>
      <c r="F17" s="6">
        <v>2071633.0786590001</v>
      </c>
      <c r="G17" s="6">
        <v>2142160.9546699999</v>
      </c>
      <c r="H17" s="6">
        <v>2236517.0526769999</v>
      </c>
      <c r="I17" s="6">
        <v>2307803.1268420001</v>
      </c>
      <c r="J17" s="6">
        <v>2415238.5169020002</v>
      </c>
      <c r="K17" s="6">
        <v>2516863.9261489999</v>
      </c>
      <c r="L17" s="6">
        <v>2636959.3920029998</v>
      </c>
      <c r="M17" s="6">
        <v>2722318.6529390002</v>
      </c>
    </row>
    <row r="18" spans="1:13">
      <c r="A18" s="5" t="s">
        <v>29</v>
      </c>
      <c r="B18" s="5"/>
      <c r="C18" s="5"/>
      <c r="D18" s="6">
        <v>1891470.1132469999</v>
      </c>
      <c r="E18" s="6">
        <v>1966038.220651</v>
      </c>
      <c r="F18" s="6">
        <v>2068638.862918</v>
      </c>
      <c r="G18" s="6">
        <v>2138723.8240530002</v>
      </c>
      <c r="H18" s="6">
        <v>2232977.7157089999</v>
      </c>
      <c r="I18" s="6">
        <v>2303883.79623</v>
      </c>
      <c r="J18" s="6">
        <v>2410975.3952779998</v>
      </c>
      <c r="K18" s="6">
        <v>2512312.060631</v>
      </c>
      <c r="L18" s="6">
        <v>2631940.73092</v>
      </c>
      <c r="M18" s="6">
        <v>2716946.7506320002</v>
      </c>
    </row>
    <row r="19" spans="1:13">
      <c r="A19" s="5" t="s">
        <v>30</v>
      </c>
      <c r="B19" s="6">
        <v>873034.25867200003</v>
      </c>
      <c r="C19" s="6">
        <v>1542476.9716439999</v>
      </c>
      <c r="D19" s="6">
        <v>1886368.2958770001</v>
      </c>
      <c r="E19" s="6">
        <v>1960577.287305</v>
      </c>
      <c r="F19" s="6">
        <v>2062725.3981669999</v>
      </c>
      <c r="G19" s="6">
        <v>2132611.0507350001</v>
      </c>
      <c r="H19" s="6">
        <v>2226631.7097609998</v>
      </c>
      <c r="I19" s="6">
        <v>2297184.3402240002</v>
      </c>
      <c r="J19" s="6">
        <v>2403986.4963210002</v>
      </c>
      <c r="K19" s="6">
        <v>2504790.0356310001</v>
      </c>
      <c r="L19" s="6">
        <v>2623740.78792</v>
      </c>
      <c r="M19" s="6">
        <v>2708194.5106319999</v>
      </c>
    </row>
    <row r="20" spans="1:13">
      <c r="A20" s="5" t="s">
        <v>31</v>
      </c>
      <c r="B20" s="6">
        <v>44215.550733999997</v>
      </c>
      <c r="C20" s="6">
        <v>61725.427864999998</v>
      </c>
      <c r="D20" s="6">
        <v>68999.868178000004</v>
      </c>
      <c r="E20" s="6">
        <v>71068.299733000007</v>
      </c>
      <c r="F20" s="6">
        <v>75884.717120000001</v>
      </c>
      <c r="G20" s="6">
        <v>77222.458379999996</v>
      </c>
      <c r="H20" s="6">
        <v>83613.761289999995</v>
      </c>
      <c r="I20" s="6">
        <v>84317.200620000003</v>
      </c>
      <c r="J20" s="6">
        <v>88445.301990000007</v>
      </c>
      <c r="K20" s="6">
        <v>92991.941667999999</v>
      </c>
      <c r="L20" s="6">
        <v>99602.846959000002</v>
      </c>
      <c r="M20" s="6">
        <v>102934.166306</v>
      </c>
    </row>
    <row r="21" spans="1:13">
      <c r="A21" s="5" t="s">
        <v>32</v>
      </c>
      <c r="B21" s="5"/>
      <c r="C21" s="5"/>
      <c r="D21" s="5"/>
      <c r="E21" s="5"/>
      <c r="F21" s="5"/>
      <c r="G21" s="5"/>
      <c r="H21" s="5"/>
      <c r="I21" s="6">
        <v>3589.1151450000002</v>
      </c>
      <c r="J21" s="6">
        <v>3827.5865819999999</v>
      </c>
      <c r="K21" s="6">
        <v>4613.425988</v>
      </c>
      <c r="L21" s="6">
        <v>5853.9610350000003</v>
      </c>
      <c r="M21" s="6">
        <v>6613.9756729999999</v>
      </c>
    </row>
    <row r="22" spans="1:13">
      <c r="A22" s="5" t="s">
        <v>33</v>
      </c>
      <c r="B22" s="5"/>
      <c r="C22" s="6">
        <v>7093.2579269999997</v>
      </c>
      <c r="D22" s="6">
        <v>11867.280696</v>
      </c>
      <c r="E22" s="6">
        <v>13291.669172</v>
      </c>
      <c r="F22" s="6">
        <v>15878.095464</v>
      </c>
      <c r="G22" s="6">
        <v>16115.748605000001</v>
      </c>
      <c r="H22" s="6">
        <v>17033.847797999999</v>
      </c>
      <c r="I22" s="6">
        <v>19162.243869999998</v>
      </c>
      <c r="J22" s="6">
        <v>21761.98056</v>
      </c>
      <c r="K22" s="6">
        <v>24949.878987</v>
      </c>
      <c r="L22" s="6">
        <v>28712.347150000001</v>
      </c>
      <c r="M22" s="6">
        <v>28583.233729</v>
      </c>
    </row>
    <row r="23" spans="1:13">
      <c r="A23" s="5" t="s">
        <v>34</v>
      </c>
      <c r="B23" s="6">
        <v>33255.970837000001</v>
      </c>
      <c r="C23" s="6">
        <v>48520.641262999998</v>
      </c>
      <c r="D23" s="6">
        <v>55980.989562000002</v>
      </c>
      <c r="E23" s="6">
        <v>59795.881697999997</v>
      </c>
      <c r="F23" s="6">
        <v>62105.017159000003</v>
      </c>
      <c r="G23" s="6">
        <v>66546.110056999998</v>
      </c>
      <c r="H23" s="6">
        <v>68139.362087999994</v>
      </c>
      <c r="I23" s="6">
        <v>71419.799243000001</v>
      </c>
      <c r="J23" s="6">
        <v>72358.073585999999</v>
      </c>
      <c r="K23" s="6">
        <v>73659.818906</v>
      </c>
      <c r="L23" s="6">
        <v>78074.690967000002</v>
      </c>
      <c r="M23" s="6">
        <v>82581.870364000002</v>
      </c>
    </row>
    <row r="24" spans="1:13">
      <c r="A24" s="5" t="s">
        <v>35</v>
      </c>
      <c r="B24" s="6">
        <v>82973.970113000003</v>
      </c>
      <c r="C24" s="6">
        <v>559424.95589700004</v>
      </c>
      <c r="D24" s="6">
        <v>634799.07214499998</v>
      </c>
      <c r="E24" s="6">
        <v>645356.03893899999</v>
      </c>
      <c r="F24" s="6">
        <v>665386.74463099998</v>
      </c>
      <c r="G24" s="6">
        <v>680622.87735199998</v>
      </c>
      <c r="H24" s="6">
        <v>685890.794414</v>
      </c>
      <c r="I24" s="6">
        <v>687142.92070300004</v>
      </c>
      <c r="J24" s="6">
        <v>700827.75922699994</v>
      </c>
      <c r="K24" s="6">
        <v>714853.18609900004</v>
      </c>
      <c r="L24" s="6">
        <v>738946.18337700004</v>
      </c>
      <c r="M24" s="6">
        <v>774730.83717700001</v>
      </c>
    </row>
    <row r="25" spans="1:13">
      <c r="A25" s="5" t="s">
        <v>36</v>
      </c>
      <c r="B25" s="5"/>
      <c r="C25" s="5"/>
      <c r="D25" s="6">
        <v>840.38</v>
      </c>
      <c r="E25" s="6">
        <v>891.53</v>
      </c>
      <c r="F25" s="6">
        <v>969.83</v>
      </c>
      <c r="G25" s="6">
        <v>1077.53</v>
      </c>
      <c r="H25" s="6">
        <v>1240.82</v>
      </c>
      <c r="I25" s="6">
        <v>1383.41</v>
      </c>
      <c r="J25" s="6">
        <v>1601.74</v>
      </c>
      <c r="K25" s="6">
        <v>1922.46</v>
      </c>
      <c r="L25" s="6">
        <v>2396.38</v>
      </c>
      <c r="M25" s="6">
        <v>2625.9</v>
      </c>
    </row>
    <row r="26" spans="1:13">
      <c r="A26" s="5" t="s">
        <v>37</v>
      </c>
      <c r="B26" s="6">
        <v>6752.3707409999997</v>
      </c>
      <c r="C26" s="6">
        <v>9785.1422440000006</v>
      </c>
      <c r="D26" s="6">
        <v>15244.100737999999</v>
      </c>
      <c r="E26" s="6">
        <v>18109.659874000001</v>
      </c>
      <c r="F26" s="6">
        <v>23813.172484999999</v>
      </c>
      <c r="G26" s="6">
        <v>26373.626973999999</v>
      </c>
      <c r="H26" s="6">
        <v>28644.241884999999</v>
      </c>
      <c r="I26" s="6">
        <v>31297.755690999998</v>
      </c>
      <c r="J26" s="6">
        <v>34922.126270000001</v>
      </c>
      <c r="K26" s="6">
        <v>38327.879521000003</v>
      </c>
      <c r="L26" s="6">
        <v>41916.240516999998</v>
      </c>
      <c r="M26" s="6">
        <v>44273.291932</v>
      </c>
    </row>
    <row r="27" spans="1:13">
      <c r="A27" s="5" t="s">
        <v>38</v>
      </c>
      <c r="B27" s="6">
        <v>15297.867480999999</v>
      </c>
      <c r="C27" s="6">
        <v>21503.484667000001</v>
      </c>
      <c r="D27" s="6">
        <v>33896.152273</v>
      </c>
      <c r="E27" s="6">
        <v>36359.29</v>
      </c>
      <c r="F27" s="6">
        <v>38689.410000000003</v>
      </c>
      <c r="G27" s="6">
        <v>42296.800000000003</v>
      </c>
      <c r="H27" s="6">
        <v>46647.17</v>
      </c>
      <c r="I27" s="6">
        <v>49783.040000000001</v>
      </c>
      <c r="J27" s="6">
        <v>53575.09</v>
      </c>
      <c r="K27" s="6">
        <v>57544.631745999999</v>
      </c>
      <c r="L27" s="6">
        <v>63947.193921999999</v>
      </c>
      <c r="M27" s="6">
        <v>66994.515505999996</v>
      </c>
    </row>
    <row r="28" spans="1:13">
      <c r="A28" s="5" t="s">
        <v>39</v>
      </c>
      <c r="B28" s="6">
        <v>79527.448705999996</v>
      </c>
      <c r="C28" s="6">
        <v>98096.605930999998</v>
      </c>
      <c r="D28" s="6">
        <v>135672.57939100001</v>
      </c>
      <c r="E28" s="6">
        <v>145015.62382499999</v>
      </c>
      <c r="F28" s="6">
        <v>161606.38923299999</v>
      </c>
      <c r="G28" s="6">
        <v>170356.82040699999</v>
      </c>
      <c r="H28" s="6">
        <v>182818.693107</v>
      </c>
      <c r="I28" s="6">
        <v>200045.51566800001</v>
      </c>
      <c r="J28" s="6">
        <v>217378.34132499999</v>
      </c>
      <c r="K28" s="6">
        <v>234097.196849</v>
      </c>
      <c r="L28" s="6">
        <v>251636.52920700001</v>
      </c>
      <c r="M28" s="6">
        <v>274213.97784000001</v>
      </c>
    </row>
    <row r="29" spans="1:13">
      <c r="A29" s="5" t="s">
        <v>40</v>
      </c>
      <c r="B29" s="6">
        <v>271368.51192999998</v>
      </c>
      <c r="C29" s="6">
        <v>357890.55007400003</v>
      </c>
      <c r="D29" s="6">
        <v>432452.94</v>
      </c>
      <c r="E29" s="6">
        <v>453571.58</v>
      </c>
      <c r="F29" s="6">
        <v>471802.37</v>
      </c>
      <c r="G29" s="6">
        <v>486768.59</v>
      </c>
      <c r="H29" s="6">
        <v>507620.18</v>
      </c>
      <c r="I29" s="6">
        <v>532863.68000000005</v>
      </c>
      <c r="J29" s="6">
        <v>555666.75300000003</v>
      </c>
      <c r="K29" s="6">
        <v>579647.70799999998</v>
      </c>
      <c r="L29" s="6">
        <v>602759.99600000004</v>
      </c>
      <c r="M29" s="6">
        <v>606711.88699999999</v>
      </c>
    </row>
    <row r="30" spans="1:13">
      <c r="A30" s="5" t="s">
        <v>41</v>
      </c>
      <c r="B30" s="6">
        <v>213396.53630400001</v>
      </c>
      <c r="C30" s="6">
        <v>212741.80162799999</v>
      </c>
      <c r="D30" s="6">
        <v>304230</v>
      </c>
      <c r="E30" s="6">
        <v>319073</v>
      </c>
      <c r="F30" s="6">
        <v>337047</v>
      </c>
      <c r="G30" s="6">
        <v>343075</v>
      </c>
      <c r="H30" s="6">
        <v>371411</v>
      </c>
      <c r="I30" s="6">
        <v>381922</v>
      </c>
      <c r="J30" s="6">
        <v>406076</v>
      </c>
      <c r="K30" s="6">
        <v>425235.076</v>
      </c>
      <c r="L30" s="6">
        <v>440995.01</v>
      </c>
      <c r="M30" s="6">
        <v>448832.24599999998</v>
      </c>
    </row>
    <row r="31" spans="1:13">
      <c r="A31" s="5" t="s">
        <v>42</v>
      </c>
      <c r="B31" s="5"/>
      <c r="C31" s="5"/>
      <c r="D31" s="6">
        <v>1864.666941</v>
      </c>
      <c r="E31" s="6">
        <v>2032.58024</v>
      </c>
      <c r="F31" s="6">
        <v>2188.8337820000002</v>
      </c>
      <c r="G31" s="6">
        <v>2621.71416</v>
      </c>
      <c r="H31" s="6">
        <v>2690.7703110000002</v>
      </c>
      <c r="I31" s="6">
        <v>3029.0771840000002</v>
      </c>
      <c r="J31" s="6">
        <v>3327.8014210000001</v>
      </c>
      <c r="K31" s="6">
        <v>3563.4545349999999</v>
      </c>
      <c r="L31" s="6">
        <v>3937.8289719999998</v>
      </c>
      <c r="M31" s="6">
        <v>4201.8176789999998</v>
      </c>
    </row>
    <row r="32" spans="1:13">
      <c r="A32" s="5" t="s">
        <v>43</v>
      </c>
      <c r="B32" s="5"/>
      <c r="C32" s="5"/>
      <c r="D32" s="6">
        <v>1324.9335430000001</v>
      </c>
      <c r="E32" s="6">
        <v>1368.553377</v>
      </c>
      <c r="F32" s="6">
        <v>1410.1374000000001</v>
      </c>
      <c r="G32" s="6">
        <v>1409.7151389999999</v>
      </c>
      <c r="H32" s="6">
        <v>1537.5489130000001</v>
      </c>
      <c r="I32" s="6">
        <v>1778.0699870000001</v>
      </c>
      <c r="J32" s="6">
        <v>2280.093531</v>
      </c>
      <c r="K32" s="6">
        <v>2880.0142679999999</v>
      </c>
      <c r="L32" s="6">
        <v>3194.7449919999999</v>
      </c>
      <c r="M32" s="6">
        <v>3138.2573729999999</v>
      </c>
    </row>
    <row r="33" spans="1:13">
      <c r="A33" s="5" t="s">
        <v>44</v>
      </c>
      <c r="B33" s="5"/>
      <c r="C33" s="5"/>
      <c r="D33" s="6">
        <v>1946.6914099999999</v>
      </c>
      <c r="E33" s="6">
        <v>2027.1670160000001</v>
      </c>
      <c r="F33" s="6">
        <v>2155.2429320000001</v>
      </c>
      <c r="G33" s="6">
        <v>2305.9060679999998</v>
      </c>
      <c r="H33" s="6">
        <v>2618.0822629999998</v>
      </c>
      <c r="I33" s="6">
        <v>2995.1141809999999</v>
      </c>
      <c r="J33" s="6">
        <v>3579.5545050000001</v>
      </c>
      <c r="K33" s="6">
        <v>4410.5357050000002</v>
      </c>
      <c r="L33" s="6">
        <v>5248.7002910000001</v>
      </c>
      <c r="M33" s="6">
        <v>5029.6512350000003</v>
      </c>
    </row>
    <row r="34" spans="1:13">
      <c r="A34" s="5" t="s">
        <v>45</v>
      </c>
      <c r="B34" s="6">
        <v>2149.6882209999999</v>
      </c>
      <c r="C34" s="6">
        <v>3533.9487439999998</v>
      </c>
      <c r="D34" s="6">
        <v>4791</v>
      </c>
      <c r="E34" s="6">
        <v>5408.7</v>
      </c>
      <c r="F34" s="6">
        <v>5699.02</v>
      </c>
      <c r="G34" s="6">
        <v>6192.84</v>
      </c>
      <c r="H34" s="6">
        <v>6456.67</v>
      </c>
      <c r="I34" s="6">
        <v>6964.44</v>
      </c>
      <c r="J34" s="6">
        <v>7567.2701580000003</v>
      </c>
      <c r="K34" s="6">
        <v>8093.9831139999997</v>
      </c>
      <c r="L34" s="6">
        <v>9032.3682869999993</v>
      </c>
      <c r="M34" s="6">
        <v>9478.2260619999997</v>
      </c>
    </row>
    <row r="35" spans="1:13">
      <c r="A35" s="5" t="s">
        <v>46</v>
      </c>
      <c r="B35" s="5"/>
      <c r="C35" s="5"/>
      <c r="D35" s="6">
        <v>10100.784302</v>
      </c>
      <c r="E35" s="6">
        <v>11823.011340999999</v>
      </c>
      <c r="F35" s="6">
        <v>14600.027658999999</v>
      </c>
      <c r="G35" s="6">
        <v>15255.688550000001</v>
      </c>
      <c r="H35" s="6">
        <v>16779.808472000001</v>
      </c>
      <c r="I35" s="6">
        <v>19026.569925</v>
      </c>
      <c r="J35" s="6">
        <v>21500.747975999999</v>
      </c>
      <c r="K35" s="6">
        <v>25882.625235</v>
      </c>
      <c r="L35" s="6">
        <v>26129.143982000001</v>
      </c>
      <c r="M35" s="6">
        <v>25425.204868000001</v>
      </c>
    </row>
    <row r="36" spans="1:13">
      <c r="A36" s="5" t="s">
        <v>47</v>
      </c>
      <c r="B36" s="5"/>
      <c r="C36" s="6">
        <v>446.321596</v>
      </c>
      <c r="D36" s="6">
        <v>713.16251999999997</v>
      </c>
      <c r="E36" s="6">
        <v>773.80636800000002</v>
      </c>
      <c r="F36" s="6">
        <v>805.38195900000005</v>
      </c>
      <c r="G36" s="6">
        <v>815.41645600000004</v>
      </c>
      <c r="H36" s="6">
        <v>848.56665599999997</v>
      </c>
      <c r="I36" s="6">
        <v>890.25342799999999</v>
      </c>
      <c r="J36" s="6">
        <v>935.32020399999999</v>
      </c>
      <c r="K36" s="6">
        <v>988.41098399999998</v>
      </c>
      <c r="L36" s="6">
        <v>1080.8321109999999</v>
      </c>
      <c r="M36" s="6">
        <v>1170.0846289999999</v>
      </c>
    </row>
    <row r="37" spans="1:13">
      <c r="A37" s="5" t="s">
        <v>48</v>
      </c>
      <c r="B37" s="6">
        <v>82479.281734999997</v>
      </c>
      <c r="C37" s="6">
        <v>111958.76721599999</v>
      </c>
      <c r="D37" s="6">
        <v>134223.95000000001</v>
      </c>
      <c r="E37" s="6">
        <v>137447</v>
      </c>
      <c r="F37" s="6">
        <v>146000</v>
      </c>
      <c r="G37" s="6">
        <v>157869</v>
      </c>
      <c r="H37" s="6">
        <v>163372</v>
      </c>
      <c r="I37" s="6">
        <v>166623</v>
      </c>
      <c r="J37" s="6">
        <v>175875</v>
      </c>
      <c r="K37" s="6">
        <v>184177</v>
      </c>
      <c r="L37" s="6">
        <v>195630</v>
      </c>
      <c r="M37" s="6">
        <v>193133</v>
      </c>
    </row>
    <row r="38" spans="1:13">
      <c r="A38" s="5" t="s">
        <v>49</v>
      </c>
      <c r="B38" s="6">
        <v>33802.926677000003</v>
      </c>
      <c r="C38" s="6">
        <v>52694.350407999998</v>
      </c>
      <c r="D38" s="6">
        <v>58665.164879000004</v>
      </c>
      <c r="E38" s="6">
        <v>61506.368670000003</v>
      </c>
      <c r="F38" s="6">
        <v>63698.372554000001</v>
      </c>
      <c r="G38" s="6">
        <v>65602.696542000005</v>
      </c>
      <c r="H38" s="6">
        <v>67552.076363999993</v>
      </c>
      <c r="I38" s="6">
        <v>69818.053293999998</v>
      </c>
      <c r="J38" s="6">
        <v>72515.986518000005</v>
      </c>
      <c r="K38" s="6">
        <v>75286.618782000005</v>
      </c>
      <c r="L38" s="6">
        <v>79583.566286000001</v>
      </c>
      <c r="M38" s="6">
        <v>82877.185603999998</v>
      </c>
    </row>
    <row r="39" spans="1:13">
      <c r="A39" s="5" t="s">
        <v>50</v>
      </c>
      <c r="B39" s="5"/>
      <c r="C39" s="5"/>
      <c r="D39" s="6">
        <v>36924.895963000003</v>
      </c>
      <c r="E39" s="6">
        <v>45441.352632000002</v>
      </c>
      <c r="F39" s="6">
        <v>45008.868097999999</v>
      </c>
      <c r="G39" s="6">
        <v>40664.745544999998</v>
      </c>
      <c r="H39" s="6">
        <v>41550.684765999998</v>
      </c>
      <c r="I39" s="6">
        <v>49941.656923000002</v>
      </c>
      <c r="J39" s="6">
        <v>55220.394100999998</v>
      </c>
      <c r="K39" s="6">
        <v>59985.606153000001</v>
      </c>
      <c r="L39" s="6">
        <v>70123.507786999995</v>
      </c>
      <c r="M39" s="6">
        <v>60246.970607000003</v>
      </c>
    </row>
    <row r="40" spans="1:13">
      <c r="A40" s="5" t="s">
        <v>51</v>
      </c>
      <c r="B40" s="6">
        <v>9377.7494389999993</v>
      </c>
      <c r="C40" s="6">
        <v>17837.626742</v>
      </c>
      <c r="D40" s="6">
        <v>25893.037978</v>
      </c>
      <c r="E40" s="6">
        <v>27791.714264999999</v>
      </c>
      <c r="F40" s="6">
        <v>31232.230144000001</v>
      </c>
      <c r="G40" s="6">
        <v>33111.048129000003</v>
      </c>
      <c r="H40" s="6">
        <v>37514.85454</v>
      </c>
      <c r="I40" s="6">
        <v>39429.574247999997</v>
      </c>
      <c r="J40" s="6">
        <v>41274.23057</v>
      </c>
      <c r="K40" s="6">
        <v>42542.831534999998</v>
      </c>
      <c r="L40" s="6">
        <v>43983.972366000002</v>
      </c>
      <c r="M40" s="6">
        <v>46881.503206000001</v>
      </c>
    </row>
    <row r="41" spans="1:13">
      <c r="A41" s="5" t="s">
        <v>52</v>
      </c>
      <c r="B41" s="5"/>
      <c r="C41" s="5"/>
      <c r="D41" s="6">
        <v>5659.627547</v>
      </c>
      <c r="E41" s="6">
        <v>5667.4074110000001</v>
      </c>
      <c r="F41" s="6">
        <v>6777.8737279999996</v>
      </c>
      <c r="G41" s="6">
        <v>7018.6136800000004</v>
      </c>
      <c r="H41" s="6">
        <v>7803.9339010000003</v>
      </c>
      <c r="I41" s="6">
        <v>10499.989881</v>
      </c>
      <c r="J41" s="6">
        <v>12094.215307</v>
      </c>
      <c r="K41" s="6">
        <v>16200.997936</v>
      </c>
      <c r="L41" s="6">
        <v>18433.986305999999</v>
      </c>
      <c r="M41" s="6">
        <v>18397.922225999999</v>
      </c>
    </row>
    <row r="42" spans="1:13">
      <c r="A42" s="5" t="s">
        <v>53</v>
      </c>
      <c r="B42" s="5"/>
      <c r="C42" s="5"/>
      <c r="D42" s="6">
        <v>5101.8173699999998</v>
      </c>
      <c r="E42" s="6">
        <v>5460.9333459999998</v>
      </c>
      <c r="F42" s="6">
        <v>5913.4647510000004</v>
      </c>
      <c r="G42" s="6">
        <v>6112.7733179999996</v>
      </c>
      <c r="H42" s="6">
        <v>6346.005948</v>
      </c>
      <c r="I42" s="6">
        <v>6699.4560060000003</v>
      </c>
      <c r="J42" s="6">
        <v>6988.8989570000003</v>
      </c>
      <c r="K42" s="6">
        <v>7522.0249999999996</v>
      </c>
      <c r="L42" s="6">
        <v>8199.9429999999993</v>
      </c>
      <c r="M42" s="6">
        <v>8752.24</v>
      </c>
    </row>
    <row r="43" spans="1:13">
      <c r="A43" s="5" t="s">
        <v>54</v>
      </c>
      <c r="B43" s="5"/>
      <c r="C43" s="6">
        <v>2907.1412740000001</v>
      </c>
      <c r="D43" s="6">
        <v>4257.4599029999999</v>
      </c>
      <c r="E43" s="6">
        <v>4528.9846150000003</v>
      </c>
      <c r="F43" s="6">
        <v>5030.3101720000004</v>
      </c>
      <c r="G43" s="6">
        <v>5410.6586900000002</v>
      </c>
      <c r="H43" s="6">
        <v>5915.683704</v>
      </c>
      <c r="I43" s="6">
        <v>6607.5479109999997</v>
      </c>
      <c r="J43" s="6">
        <v>8033.6601559999999</v>
      </c>
      <c r="K43" s="6">
        <v>9747.3252310000007</v>
      </c>
      <c r="L43" s="6">
        <v>11386.375550999999</v>
      </c>
      <c r="M43" s="6">
        <v>12567.5473</v>
      </c>
    </row>
    <row r="44" spans="1:13">
      <c r="A44" s="5" t="s">
        <v>55</v>
      </c>
      <c r="B44" s="6">
        <v>31692.356589999999</v>
      </c>
      <c r="C44" s="6">
        <v>35284.310227000002</v>
      </c>
      <c r="D44" s="6">
        <v>37500.430293999998</v>
      </c>
      <c r="E44" s="6">
        <v>39870.012000000002</v>
      </c>
      <c r="F44" s="6">
        <v>41865.972000000002</v>
      </c>
      <c r="G44" s="6">
        <v>43119.292951000003</v>
      </c>
      <c r="H44" s="6">
        <v>45090.268161</v>
      </c>
      <c r="I44" s="6">
        <v>46977.16</v>
      </c>
      <c r="J44" s="6">
        <v>49862.637262999997</v>
      </c>
      <c r="K44" s="6">
        <v>51991.982316000001</v>
      </c>
      <c r="L44" s="6">
        <v>55706.881000000001</v>
      </c>
      <c r="M44" s="6">
        <v>57133.673999999999</v>
      </c>
    </row>
    <row r="45" spans="1:13">
      <c r="A45" s="5" t="s">
        <v>56</v>
      </c>
      <c r="B45" s="5"/>
      <c r="C45" s="6">
        <v>70082.576790000006</v>
      </c>
      <c r="D45" s="6">
        <v>88936.971084000004</v>
      </c>
      <c r="E45" s="6">
        <v>87088.956359000003</v>
      </c>
      <c r="F45" s="6">
        <v>91755.575203999993</v>
      </c>
      <c r="G45" s="6">
        <v>99998.136822999993</v>
      </c>
      <c r="H45" s="6">
        <v>103316.418794</v>
      </c>
      <c r="I45" s="6">
        <v>103448.428174</v>
      </c>
      <c r="J45" s="6">
        <v>106042.423064</v>
      </c>
      <c r="K45" s="6">
        <v>113475.638101</v>
      </c>
      <c r="L45" s="6">
        <v>110187.099592</v>
      </c>
      <c r="M45" s="6">
        <v>99969.018089999998</v>
      </c>
    </row>
    <row r="46" spans="1:13">
      <c r="A46" s="5" t="s">
        <v>57</v>
      </c>
      <c r="B46" s="6">
        <v>200010.28225799999</v>
      </c>
      <c r="C46" s="6">
        <v>253359.49198200001</v>
      </c>
      <c r="D46" s="6">
        <v>435779.68104</v>
      </c>
      <c r="E46" s="6">
        <v>443801.003425</v>
      </c>
      <c r="F46" s="6">
        <v>446074.43983300001</v>
      </c>
      <c r="G46" s="6">
        <v>426746.81715100002</v>
      </c>
      <c r="H46" s="6">
        <v>456523.310642</v>
      </c>
      <c r="I46" s="6">
        <v>482243.667739</v>
      </c>
      <c r="J46" s="6">
        <v>478261.017475</v>
      </c>
      <c r="K46" s="6">
        <v>502882.24605700001</v>
      </c>
      <c r="L46" s="6">
        <v>517261.22317999997</v>
      </c>
      <c r="M46" s="6">
        <v>490682.92704699998</v>
      </c>
    </row>
    <row r="47" spans="1:13">
      <c r="A47" s="5" t="s">
        <v>58</v>
      </c>
      <c r="B47" s="5"/>
      <c r="C47" s="5"/>
      <c r="D47" s="6">
        <v>2595787.9106359999</v>
      </c>
      <c r="E47" s="6">
        <v>2696955.1261490001</v>
      </c>
      <c r="F47" s="6">
        <v>2821922.399797</v>
      </c>
      <c r="G47" s="6">
        <v>2885243.476303</v>
      </c>
      <c r="H47" s="6">
        <v>3019859.2719239998</v>
      </c>
      <c r="I47" s="6">
        <v>3144073.116314</v>
      </c>
      <c r="J47" s="6">
        <v>3269198.3972470001</v>
      </c>
      <c r="K47" s="6">
        <v>3428480.5508269998</v>
      </c>
      <c r="L47" s="6">
        <v>3587314.1013159999</v>
      </c>
      <c r="M47" s="6">
        <v>3632441.670438</v>
      </c>
    </row>
    <row r="48" spans="1:13">
      <c r="A48" s="5" t="s">
        <v>59</v>
      </c>
      <c r="B48" s="6">
        <v>942.03548699999999</v>
      </c>
      <c r="C48" s="6">
        <v>1102.275247</v>
      </c>
      <c r="D48" s="6">
        <v>2247.1967359999999</v>
      </c>
      <c r="E48" s="6">
        <v>2391.8755639999999</v>
      </c>
      <c r="F48" s="6">
        <v>2471.816049</v>
      </c>
      <c r="G48" s="6">
        <v>3543.9540120000001</v>
      </c>
      <c r="H48" s="6">
        <v>3914.7060080000001</v>
      </c>
      <c r="I48" s="6">
        <v>5365.0072689999997</v>
      </c>
      <c r="J48" s="6">
        <v>5588.1986509999997</v>
      </c>
      <c r="K48" s="6">
        <v>4761.6811250000001</v>
      </c>
      <c r="L48" s="6">
        <v>2995.4099639999999</v>
      </c>
      <c r="M48" s="6">
        <v>2501.905655</v>
      </c>
    </row>
    <row r="49" spans="1:13">
      <c r="A49" s="5" t="s">
        <v>60</v>
      </c>
      <c r="B49" s="6">
        <v>23916.605251000001</v>
      </c>
      <c r="C49" s="6">
        <v>30197.957578000001</v>
      </c>
      <c r="D49" s="6">
        <v>44510.845813</v>
      </c>
      <c r="E49" s="6">
        <v>48537.566472999999</v>
      </c>
      <c r="F49" s="6">
        <v>54341.288655999997</v>
      </c>
      <c r="G49" s="6">
        <v>55195.731761000003</v>
      </c>
      <c r="H49" s="6">
        <v>54961.826588999997</v>
      </c>
      <c r="I49" s="6">
        <v>58809.369225000002</v>
      </c>
      <c r="J49" s="6">
        <v>61810.19485</v>
      </c>
      <c r="K49" s="6">
        <v>66244.370985000001</v>
      </c>
      <c r="L49" s="6">
        <v>70357.138514000006</v>
      </c>
      <c r="M49" s="6">
        <v>71758.633333000005</v>
      </c>
    </row>
    <row r="50" spans="1:13">
      <c r="A50" s="5" t="s">
        <v>61</v>
      </c>
      <c r="B50" s="6">
        <v>49562.558876000003</v>
      </c>
      <c r="C50" s="6">
        <v>75856.735285000002</v>
      </c>
      <c r="D50" s="6">
        <v>87294.421977999998</v>
      </c>
      <c r="E50" s="6">
        <v>89858.404502000005</v>
      </c>
      <c r="F50" s="6">
        <v>91010.286298999999</v>
      </c>
      <c r="G50" s="6">
        <v>97407.473540999999</v>
      </c>
      <c r="H50" s="6">
        <v>95783.371843999994</v>
      </c>
      <c r="I50" s="6">
        <v>103456.04930100001</v>
      </c>
      <c r="J50" s="6">
        <v>102728.417245</v>
      </c>
      <c r="K50" s="6">
        <v>101838.320331</v>
      </c>
      <c r="L50" s="6">
        <v>97130.523432000002</v>
      </c>
      <c r="M50" s="6">
        <v>97130.523432000002</v>
      </c>
    </row>
    <row r="52" spans="1:13">
      <c r="A52" s="2" t="s">
        <v>82</v>
      </c>
    </row>
    <row r="53" spans="1:13">
      <c r="A53" s="2" t="s">
        <v>62</v>
      </c>
      <c r="B53" s="2" t="s">
        <v>63</v>
      </c>
    </row>
    <row r="54" spans="1:13">
      <c r="A54" s="2" t="s">
        <v>64</v>
      </c>
      <c r="B54" s="2" t="s">
        <v>65</v>
      </c>
    </row>
    <row r="55" spans="1:13">
      <c r="A55" s="2"/>
      <c r="B55" s="2" t="s">
        <v>66</v>
      </c>
    </row>
    <row r="57" spans="1:13">
      <c r="A57" s="2" t="s">
        <v>5</v>
      </c>
      <c r="B57" s="2" t="s">
        <v>6</v>
      </c>
    </row>
    <row r="58" spans="1:13">
      <c r="A58" s="2" t="s">
        <v>7</v>
      </c>
      <c r="B58" s="2" t="s">
        <v>67</v>
      </c>
    </row>
    <row r="59" spans="1:13">
      <c r="A59" s="2" t="s">
        <v>8</v>
      </c>
      <c r="B59" s="2" t="s">
        <v>9</v>
      </c>
    </row>
    <row r="61" spans="1:13">
      <c r="A61" s="5" t="s">
        <v>10</v>
      </c>
      <c r="B61" s="5" t="s">
        <v>11</v>
      </c>
      <c r="C61" s="5" t="s">
        <v>12</v>
      </c>
      <c r="D61" s="5" t="s">
        <v>13</v>
      </c>
      <c r="E61" s="5" t="s">
        <v>14</v>
      </c>
      <c r="F61" s="5" t="s">
        <v>15</v>
      </c>
      <c r="G61" s="5" t="s">
        <v>16</v>
      </c>
      <c r="H61" s="5" t="s">
        <v>17</v>
      </c>
      <c r="I61" s="5" t="s">
        <v>18</v>
      </c>
      <c r="J61" s="5" t="s">
        <v>19</v>
      </c>
      <c r="K61" s="5" t="s">
        <v>20</v>
      </c>
      <c r="L61" s="5" t="s">
        <v>21</v>
      </c>
      <c r="M61" s="5" t="s">
        <v>22</v>
      </c>
    </row>
    <row r="62" spans="1:13">
      <c r="A62" s="5" t="s">
        <v>23</v>
      </c>
      <c r="B62" s="5"/>
      <c r="C62" s="5"/>
      <c r="D62" s="5"/>
      <c r="E62" s="5"/>
      <c r="F62" s="5"/>
      <c r="G62" s="5"/>
      <c r="H62" s="5"/>
      <c r="I62" s="6">
        <v>1810532.3188980001</v>
      </c>
      <c r="J62" s="6">
        <v>1860451.901021</v>
      </c>
      <c r="K62" s="6">
        <v>1935030.563016</v>
      </c>
      <c r="L62" s="6">
        <v>2030074.2066830001</v>
      </c>
      <c r="M62" s="6">
        <v>2021438.9441219999</v>
      </c>
    </row>
    <row r="63" spans="1:13">
      <c r="A63" s="5" t="s">
        <v>24</v>
      </c>
      <c r="B63" s="5"/>
      <c r="C63" s="5"/>
      <c r="D63" s="6">
        <v>1542883.728901</v>
      </c>
      <c r="E63" s="6">
        <v>1588504.619495</v>
      </c>
      <c r="F63" s="6">
        <v>1634781.7976800001</v>
      </c>
      <c r="G63" s="6">
        <v>1677243.4126860001</v>
      </c>
      <c r="H63" s="6">
        <v>1735896.4691959999</v>
      </c>
      <c r="I63" s="6">
        <v>1802558.1554350001</v>
      </c>
      <c r="J63" s="6">
        <v>1851324.965324</v>
      </c>
      <c r="K63" s="6">
        <v>1923535.8982820001</v>
      </c>
      <c r="L63" s="6">
        <v>2016801.807336</v>
      </c>
      <c r="M63" s="6">
        <v>2008854.222515</v>
      </c>
    </row>
    <row r="64" spans="1:13">
      <c r="A64" s="5" t="s">
        <v>25</v>
      </c>
      <c r="B64" s="5"/>
      <c r="C64" s="6">
        <v>1221642.3094049999</v>
      </c>
      <c r="D64" s="6">
        <v>1497476.193557</v>
      </c>
      <c r="E64" s="6">
        <v>1537109.6696240001</v>
      </c>
      <c r="F64" s="6">
        <v>1580980.624662</v>
      </c>
      <c r="G64" s="6">
        <v>1623330.117754</v>
      </c>
      <c r="H64" s="6">
        <v>1678689.222479</v>
      </c>
      <c r="I64" s="6">
        <v>1736199.4013400001</v>
      </c>
      <c r="J64" s="6">
        <v>1779116.0695090001</v>
      </c>
      <c r="K64" s="6">
        <v>1839966.9340919999</v>
      </c>
      <c r="L64" s="6">
        <v>1913248.6474909999</v>
      </c>
      <c r="M64" s="6">
        <v>1914773.939178</v>
      </c>
    </row>
    <row r="65" spans="1:13">
      <c r="A65" s="5" t="s">
        <v>26</v>
      </c>
      <c r="B65" s="5"/>
      <c r="C65" s="5"/>
      <c r="D65" s="6">
        <v>1216271.1712770001</v>
      </c>
      <c r="E65" s="6">
        <v>1261781.5086370001</v>
      </c>
      <c r="F65" s="6">
        <v>1311756.747151</v>
      </c>
      <c r="G65" s="6">
        <v>1356273.5549989999</v>
      </c>
      <c r="H65" s="6">
        <v>1401465.184571</v>
      </c>
      <c r="I65" s="6">
        <v>1440997.678812</v>
      </c>
      <c r="J65" s="6">
        <v>1502103.3577650001</v>
      </c>
      <c r="K65" s="6">
        <v>1557068.8552580001</v>
      </c>
      <c r="L65" s="6">
        <v>1625531.295647</v>
      </c>
      <c r="M65" s="6">
        <v>1645698.93909</v>
      </c>
    </row>
    <row r="66" spans="1:13">
      <c r="A66" s="5" t="s">
        <v>27</v>
      </c>
      <c r="B66" s="5"/>
      <c r="C66" s="5"/>
      <c r="D66" s="6">
        <v>1215605.9112770001</v>
      </c>
      <c r="E66" s="6">
        <v>1261094.2886369999</v>
      </c>
      <c r="F66" s="6">
        <v>1311004.1271510001</v>
      </c>
      <c r="G66" s="6">
        <v>1355414.0649989999</v>
      </c>
      <c r="H66" s="6">
        <v>1400489.114571</v>
      </c>
      <c r="I66" s="6">
        <v>1439898.418812</v>
      </c>
      <c r="J66" s="6">
        <v>1500815.257765</v>
      </c>
      <c r="K66" s="6">
        <v>1555501.8552580001</v>
      </c>
      <c r="L66" s="6">
        <v>1623595.4156470001</v>
      </c>
      <c r="M66" s="6">
        <v>1643553.1090899999</v>
      </c>
    </row>
    <row r="67" spans="1:13">
      <c r="A67" s="5" t="s">
        <v>28</v>
      </c>
      <c r="B67" s="5"/>
      <c r="C67" s="5"/>
      <c r="D67" s="6">
        <v>1212763.5336130001</v>
      </c>
      <c r="E67" s="6">
        <v>1258147.86142</v>
      </c>
      <c r="F67" s="6">
        <v>1307747.483152</v>
      </c>
      <c r="G67" s="6">
        <v>1351722.3310670001</v>
      </c>
      <c r="H67" s="6">
        <v>1396422.0059750001</v>
      </c>
      <c r="I67" s="6">
        <v>1435390.726547</v>
      </c>
      <c r="J67" s="6">
        <v>1495681.784674</v>
      </c>
      <c r="K67" s="6">
        <v>1549152.618554</v>
      </c>
      <c r="L67" s="6">
        <v>1615914.776199</v>
      </c>
      <c r="M67" s="6">
        <v>1635746.70279</v>
      </c>
    </row>
    <row r="68" spans="1:13">
      <c r="A68" s="5" t="s">
        <v>29</v>
      </c>
      <c r="B68" s="5"/>
      <c r="C68" s="5"/>
      <c r="D68" s="6">
        <v>1211473.753881</v>
      </c>
      <c r="E68" s="6">
        <v>1256720.2549620001</v>
      </c>
      <c r="F68" s="6">
        <v>1306287.907803</v>
      </c>
      <c r="G68" s="6">
        <v>1350154.291794</v>
      </c>
      <c r="H68" s="6">
        <v>1394776.7397080001</v>
      </c>
      <c r="I68" s="6">
        <v>1433622.484008</v>
      </c>
      <c r="J68" s="6">
        <v>1493849.700746</v>
      </c>
      <c r="K68" s="6">
        <v>1547194.6049569999</v>
      </c>
      <c r="L68" s="6">
        <v>1613782.6772080001</v>
      </c>
      <c r="M68" s="6">
        <v>1633493.8956309999</v>
      </c>
    </row>
    <row r="69" spans="1:13">
      <c r="A69" s="5" t="s">
        <v>30</v>
      </c>
      <c r="B69" s="6">
        <v>611227.99755900004</v>
      </c>
      <c r="C69" s="6">
        <v>1056813.20199</v>
      </c>
      <c r="D69" s="6">
        <v>1208092.5857530001</v>
      </c>
      <c r="E69" s="6">
        <v>1253123.044362</v>
      </c>
      <c r="F69" s="6">
        <v>1302360.2454659999</v>
      </c>
      <c r="G69" s="6">
        <v>1346076.358523</v>
      </c>
      <c r="H69" s="6">
        <v>1390540.1758340001</v>
      </c>
      <c r="I69" s="6">
        <v>1429127.0400650001</v>
      </c>
      <c r="J69" s="6">
        <v>1489105.3506400001</v>
      </c>
      <c r="K69" s="6">
        <v>1542043.450957</v>
      </c>
      <c r="L69" s="6">
        <v>1608122.9742080001</v>
      </c>
      <c r="M69" s="6">
        <v>1627790.4126309999</v>
      </c>
    </row>
    <row r="70" spans="1:13">
      <c r="A70" s="5" t="s">
        <v>31</v>
      </c>
      <c r="B70" s="6">
        <v>29611.830683</v>
      </c>
      <c r="C70" s="6">
        <v>43864.615204000002</v>
      </c>
      <c r="D70" s="6">
        <v>46854.795082999997</v>
      </c>
      <c r="E70" s="6">
        <v>48297.473759</v>
      </c>
      <c r="F70" s="6">
        <v>50566.430209999999</v>
      </c>
      <c r="G70" s="6">
        <v>51737.609660000002</v>
      </c>
      <c r="H70" s="6">
        <v>54840.908649999998</v>
      </c>
      <c r="I70" s="6">
        <v>55351.925499999998</v>
      </c>
      <c r="J70" s="6">
        <v>57651.968330000003</v>
      </c>
      <c r="K70" s="6">
        <v>60766.932776000001</v>
      </c>
      <c r="L70" s="6">
        <v>63880.123084999999</v>
      </c>
      <c r="M70" s="6">
        <v>65662.593957999998</v>
      </c>
    </row>
    <row r="71" spans="1:13">
      <c r="A71" s="5" t="s">
        <v>32</v>
      </c>
      <c r="B71" s="5"/>
      <c r="C71" s="5"/>
      <c r="D71" s="5"/>
      <c r="E71" s="5"/>
      <c r="F71" s="5"/>
      <c r="G71" s="5"/>
      <c r="H71" s="5"/>
      <c r="I71" s="6">
        <v>2186.0279169999999</v>
      </c>
      <c r="J71" s="6">
        <v>2219.1205639999998</v>
      </c>
      <c r="K71" s="6">
        <v>2673.449251</v>
      </c>
      <c r="L71" s="6">
        <v>3158.0437630000001</v>
      </c>
      <c r="M71" s="6">
        <v>3277.5798249999998</v>
      </c>
    </row>
    <row r="72" spans="1:13">
      <c r="A72" s="5" t="s">
        <v>33</v>
      </c>
      <c r="B72" s="5"/>
      <c r="C72" s="6">
        <v>5537.8216400000001</v>
      </c>
      <c r="D72" s="6">
        <v>8756.5836139999992</v>
      </c>
      <c r="E72" s="6">
        <v>9917.6474749999998</v>
      </c>
      <c r="F72" s="6">
        <v>11905.960879</v>
      </c>
      <c r="G72" s="6">
        <v>12166.384029000001</v>
      </c>
      <c r="H72" s="6">
        <v>13463.87493</v>
      </c>
      <c r="I72" s="6">
        <v>15402.360535</v>
      </c>
      <c r="J72" s="6">
        <v>17380.225075999999</v>
      </c>
      <c r="K72" s="6">
        <v>19461.673781000001</v>
      </c>
      <c r="L72" s="6">
        <v>22739.266767000001</v>
      </c>
      <c r="M72" s="6">
        <v>21369.803356</v>
      </c>
    </row>
    <row r="73" spans="1:13">
      <c r="A73" s="5" t="s">
        <v>34</v>
      </c>
      <c r="B73" s="6">
        <v>4363.6368259999999</v>
      </c>
      <c r="C73" s="6">
        <v>11625.299534</v>
      </c>
      <c r="D73" s="6">
        <v>16478.135984</v>
      </c>
      <c r="E73" s="6">
        <v>18187.688033999999</v>
      </c>
      <c r="F73" s="6">
        <v>19609.341229000001</v>
      </c>
      <c r="G73" s="6">
        <v>20176.264685999999</v>
      </c>
      <c r="H73" s="6">
        <v>20325.69255</v>
      </c>
      <c r="I73" s="6">
        <v>20567.410559</v>
      </c>
      <c r="J73" s="6">
        <v>22286.177094999999</v>
      </c>
      <c r="K73" s="6">
        <v>23890.184675</v>
      </c>
      <c r="L73" s="6">
        <v>25117.712181999999</v>
      </c>
      <c r="M73" s="6">
        <v>25778.968764000001</v>
      </c>
    </row>
    <row r="74" spans="1:13">
      <c r="A74" s="5" t="s">
        <v>35</v>
      </c>
      <c r="B74" s="6">
        <v>53665.924207999997</v>
      </c>
      <c r="C74" s="6">
        <v>384976.248196</v>
      </c>
      <c r="D74" s="6">
        <v>418000.27624400001</v>
      </c>
      <c r="E74" s="6">
        <v>422033.14318800002</v>
      </c>
      <c r="F74" s="6">
        <v>428237.62638199999</v>
      </c>
      <c r="G74" s="6">
        <v>433024.79327800003</v>
      </c>
      <c r="H74" s="6">
        <v>435078.71646800003</v>
      </c>
      <c r="I74" s="6">
        <v>433805.67716600001</v>
      </c>
      <c r="J74" s="6">
        <v>443988.94221100002</v>
      </c>
      <c r="K74" s="6">
        <v>450940.48656300001</v>
      </c>
      <c r="L74" s="6">
        <v>466099.804374</v>
      </c>
      <c r="M74" s="6">
        <v>487665.24776</v>
      </c>
    </row>
    <row r="75" spans="1:13">
      <c r="A75" s="5" t="s">
        <v>36</v>
      </c>
      <c r="B75" s="5"/>
      <c r="C75" s="5"/>
      <c r="D75" s="6">
        <v>665.26</v>
      </c>
      <c r="E75" s="6">
        <v>687.22</v>
      </c>
      <c r="F75" s="6">
        <v>752.62</v>
      </c>
      <c r="G75" s="6">
        <v>859.49</v>
      </c>
      <c r="H75" s="6">
        <v>976.07</v>
      </c>
      <c r="I75" s="6">
        <v>1099.26</v>
      </c>
      <c r="J75" s="6">
        <v>1288.0999999999999</v>
      </c>
      <c r="K75" s="6">
        <v>1567</v>
      </c>
      <c r="L75" s="6">
        <v>1935.88</v>
      </c>
      <c r="M75" s="6">
        <v>2145.83</v>
      </c>
    </row>
    <row r="76" spans="1:13">
      <c r="A76" s="5" t="s">
        <v>37</v>
      </c>
      <c r="B76" s="6">
        <v>2723.0404739999999</v>
      </c>
      <c r="C76" s="6">
        <v>3579.7914380000002</v>
      </c>
      <c r="D76" s="6">
        <v>6263.7464650000002</v>
      </c>
      <c r="E76" s="6">
        <v>7062.0099920000002</v>
      </c>
      <c r="F76" s="6">
        <v>9546.9974729999994</v>
      </c>
      <c r="G76" s="6">
        <v>10514.245709000001</v>
      </c>
      <c r="H76" s="6">
        <v>11855.585418000001</v>
      </c>
      <c r="I76" s="6">
        <v>13311.182119999999</v>
      </c>
      <c r="J76" s="6">
        <v>14967.83016</v>
      </c>
      <c r="K76" s="6">
        <v>16464.659956</v>
      </c>
      <c r="L76" s="6">
        <v>17310.284445000001</v>
      </c>
      <c r="M76" s="6">
        <v>17846.790421000002</v>
      </c>
    </row>
    <row r="77" spans="1:13">
      <c r="A77" s="5" t="s">
        <v>38</v>
      </c>
      <c r="B77" s="6">
        <v>9029.2259150000009</v>
      </c>
      <c r="C77" s="6">
        <v>13112.752071999999</v>
      </c>
      <c r="D77" s="6">
        <v>20602.758556000001</v>
      </c>
      <c r="E77" s="6">
        <v>22547.54</v>
      </c>
      <c r="F77" s="6">
        <v>24175.77</v>
      </c>
      <c r="G77" s="6">
        <v>25815.11</v>
      </c>
      <c r="H77" s="6">
        <v>28357.3</v>
      </c>
      <c r="I77" s="6">
        <v>29043.48</v>
      </c>
      <c r="J77" s="6">
        <v>30911.89</v>
      </c>
      <c r="K77" s="6">
        <v>33548.751033</v>
      </c>
      <c r="L77" s="6">
        <v>34434.668089999999</v>
      </c>
      <c r="M77" s="6">
        <v>35161.585352000002</v>
      </c>
    </row>
    <row r="78" spans="1:13">
      <c r="A78" s="5" t="s">
        <v>39</v>
      </c>
      <c r="B78" s="6">
        <v>56687.576660999999</v>
      </c>
      <c r="C78" s="6">
        <v>65759.587608000002</v>
      </c>
      <c r="D78" s="6">
        <v>91501.411074999996</v>
      </c>
      <c r="E78" s="6">
        <v>98644.744000000006</v>
      </c>
      <c r="F78" s="6">
        <v>105548.49800000001</v>
      </c>
      <c r="G78" s="6">
        <v>110858.14599999999</v>
      </c>
      <c r="H78" s="6">
        <v>118062.178</v>
      </c>
      <c r="I78" s="6">
        <v>127116.28801</v>
      </c>
      <c r="J78" s="6">
        <v>137584.30398</v>
      </c>
      <c r="K78" s="6">
        <v>146820.12252800001</v>
      </c>
      <c r="L78" s="6">
        <v>155148.95878799999</v>
      </c>
      <c r="M78" s="6">
        <v>152264.27186000001</v>
      </c>
    </row>
    <row r="79" spans="1:13">
      <c r="A79" s="5" t="s">
        <v>40</v>
      </c>
      <c r="B79" s="6">
        <v>215703.97988699999</v>
      </c>
      <c r="C79" s="6">
        <v>268110.28632700001</v>
      </c>
      <c r="D79" s="6">
        <v>284918.64</v>
      </c>
      <c r="E79" s="6">
        <v>299439.02</v>
      </c>
      <c r="F79" s="6">
        <v>312428.98</v>
      </c>
      <c r="G79" s="6">
        <v>323762</v>
      </c>
      <c r="H79" s="6">
        <v>335699.26</v>
      </c>
      <c r="I79" s="6">
        <v>349672</v>
      </c>
      <c r="J79" s="6">
        <v>366442.15</v>
      </c>
      <c r="K79" s="6">
        <v>378505.12599999999</v>
      </c>
      <c r="L79" s="6">
        <v>389085.58799999999</v>
      </c>
      <c r="M79" s="6">
        <v>392014.00199999998</v>
      </c>
    </row>
    <row r="80" spans="1:13">
      <c r="A80" s="5" t="s">
        <v>41</v>
      </c>
      <c r="B80" s="6">
        <v>150053.62329399999</v>
      </c>
      <c r="C80" s="6">
        <v>143917.02048899999</v>
      </c>
      <c r="D80" s="6">
        <v>175675</v>
      </c>
      <c r="E80" s="6">
        <v>182946</v>
      </c>
      <c r="F80" s="6">
        <v>191444</v>
      </c>
      <c r="G80" s="6">
        <v>199952</v>
      </c>
      <c r="H80" s="6">
        <v>207430</v>
      </c>
      <c r="I80" s="6">
        <v>217722</v>
      </c>
      <c r="J80" s="6">
        <v>224142</v>
      </c>
      <c r="K80" s="6">
        <v>236276</v>
      </c>
      <c r="L80" s="6">
        <v>248097</v>
      </c>
      <c r="M80" s="6">
        <v>245045</v>
      </c>
    </row>
    <row r="81" spans="1:13">
      <c r="A81" s="5" t="s">
        <v>42</v>
      </c>
      <c r="B81" s="5"/>
      <c r="C81" s="5"/>
      <c r="D81" s="6">
        <v>807.63532799999996</v>
      </c>
      <c r="E81" s="6">
        <v>884.26829699999996</v>
      </c>
      <c r="F81" s="6">
        <v>918.60734400000001</v>
      </c>
      <c r="G81" s="6">
        <v>1023.158739</v>
      </c>
      <c r="H81" s="6">
        <v>1100.506545</v>
      </c>
      <c r="I81" s="6">
        <v>1204.3283510000001</v>
      </c>
      <c r="J81" s="6">
        <v>1251.036339</v>
      </c>
      <c r="K81" s="6">
        <v>1366.053946</v>
      </c>
      <c r="L81" s="6">
        <v>1503.2314369999999</v>
      </c>
      <c r="M81" s="6">
        <v>1621.2506780000001</v>
      </c>
    </row>
    <row r="82" spans="1:13">
      <c r="A82" s="5" t="s">
        <v>43</v>
      </c>
      <c r="B82" s="5"/>
      <c r="C82" s="5"/>
      <c r="D82" s="6">
        <v>858.54053299999998</v>
      </c>
      <c r="E82" s="6">
        <v>883.28842399999996</v>
      </c>
      <c r="F82" s="6">
        <v>936.49116700000002</v>
      </c>
      <c r="G82" s="6">
        <v>905.58765000000005</v>
      </c>
      <c r="H82" s="6">
        <v>994.56594299999995</v>
      </c>
      <c r="I82" s="6">
        <v>1115.706013</v>
      </c>
      <c r="J82" s="6">
        <v>1426.9384669999999</v>
      </c>
      <c r="K82" s="6">
        <v>1876.6302720000001</v>
      </c>
      <c r="L82" s="6">
        <v>2085.7841349999999</v>
      </c>
      <c r="M82" s="6">
        <v>1752.822637</v>
      </c>
    </row>
    <row r="83" spans="1:13">
      <c r="A83" s="5" t="s">
        <v>44</v>
      </c>
      <c r="B83" s="5"/>
      <c r="C83" s="5"/>
      <c r="D83" s="6">
        <v>1160.226185</v>
      </c>
      <c r="E83" s="6">
        <v>1212.755101</v>
      </c>
      <c r="F83" s="6">
        <v>1282.3329189999999</v>
      </c>
      <c r="G83" s="6">
        <v>1386.9833169999999</v>
      </c>
      <c r="H83" s="6">
        <v>1576.3918860000001</v>
      </c>
      <c r="I83" s="6">
        <v>1798.954021</v>
      </c>
      <c r="J83" s="6">
        <v>2193.4168960000002</v>
      </c>
      <c r="K83" s="6">
        <v>2713.9595570000001</v>
      </c>
      <c r="L83" s="6">
        <v>3235.1989359999998</v>
      </c>
      <c r="M83" s="6">
        <v>3219.0289349999998</v>
      </c>
    </row>
    <row r="84" spans="1:13">
      <c r="A84" s="5" t="s">
        <v>45</v>
      </c>
      <c r="B84" s="6">
        <v>1085.3128160000001</v>
      </c>
      <c r="C84" s="6">
        <v>1686.680423</v>
      </c>
      <c r="D84" s="6">
        <v>2327</v>
      </c>
      <c r="E84" s="6">
        <v>2824.74</v>
      </c>
      <c r="F84" s="6">
        <v>2971.55</v>
      </c>
      <c r="G84" s="6">
        <v>3174.43</v>
      </c>
      <c r="H84" s="6">
        <v>3343.95</v>
      </c>
      <c r="I84" s="6">
        <v>3576.68</v>
      </c>
      <c r="J84" s="6">
        <v>3820.7449200000001</v>
      </c>
      <c r="K84" s="6">
        <v>4199.8974129999997</v>
      </c>
      <c r="L84" s="6">
        <v>4514.1868919999997</v>
      </c>
      <c r="M84" s="6">
        <v>4763.6572839999999</v>
      </c>
    </row>
    <row r="85" spans="1:13">
      <c r="A85" s="5" t="s">
        <v>46</v>
      </c>
      <c r="B85" s="5"/>
      <c r="C85" s="5"/>
      <c r="D85" s="6">
        <v>6031.9885400000003</v>
      </c>
      <c r="E85" s="6">
        <v>6898.4733619999997</v>
      </c>
      <c r="F85" s="6">
        <v>8142.1977690000003</v>
      </c>
      <c r="G85" s="6">
        <v>8903.4009150000002</v>
      </c>
      <c r="H85" s="6">
        <v>9902.9248590000007</v>
      </c>
      <c r="I85" s="6">
        <v>11013.547873</v>
      </c>
      <c r="J85" s="6">
        <v>11332.086788000001</v>
      </c>
      <c r="K85" s="6">
        <v>15022.409474</v>
      </c>
      <c r="L85" s="6">
        <v>15725.743146999999</v>
      </c>
      <c r="M85" s="6">
        <v>13233.887882000001</v>
      </c>
    </row>
    <row r="86" spans="1:13">
      <c r="A86" s="5" t="s">
        <v>47</v>
      </c>
      <c r="B86" s="5"/>
      <c r="C86" s="6">
        <v>290.39967300000001</v>
      </c>
      <c r="D86" s="6">
        <v>482.14440300000001</v>
      </c>
      <c r="E86" s="6">
        <v>543.33816100000001</v>
      </c>
      <c r="F86" s="6">
        <v>540.96800499999995</v>
      </c>
      <c r="G86" s="6">
        <v>544.88053500000001</v>
      </c>
      <c r="H86" s="6">
        <v>544.75972200000001</v>
      </c>
      <c r="I86" s="6">
        <v>563.91418899999996</v>
      </c>
      <c r="J86" s="6">
        <v>581.04758900000002</v>
      </c>
      <c r="K86" s="6">
        <v>591.95965100000001</v>
      </c>
      <c r="L86" s="6">
        <v>628.86755400000004</v>
      </c>
      <c r="M86" s="6">
        <v>631.55647999999997</v>
      </c>
    </row>
    <row r="87" spans="1:13">
      <c r="A87" s="5" t="s">
        <v>48</v>
      </c>
      <c r="B87" s="6">
        <v>48672.782466999997</v>
      </c>
      <c r="C87" s="6">
        <v>71370.681381999995</v>
      </c>
      <c r="D87" s="6">
        <v>90577.97</v>
      </c>
      <c r="E87" s="6">
        <v>93568</v>
      </c>
      <c r="F87" s="6">
        <v>98470</v>
      </c>
      <c r="G87" s="6">
        <v>106894</v>
      </c>
      <c r="H87" s="6">
        <v>112530</v>
      </c>
      <c r="I87" s="6">
        <v>112977</v>
      </c>
      <c r="J87" s="6">
        <v>118925</v>
      </c>
      <c r="K87" s="6">
        <v>120168</v>
      </c>
      <c r="L87" s="6">
        <v>130371</v>
      </c>
      <c r="M87" s="6">
        <v>126214</v>
      </c>
    </row>
    <row r="88" spans="1:13">
      <c r="A88" s="5" t="s">
        <v>49</v>
      </c>
      <c r="B88" s="6">
        <v>21695.655553000001</v>
      </c>
      <c r="C88" s="6">
        <v>34175.672766999996</v>
      </c>
      <c r="D88" s="6">
        <v>38932.125344</v>
      </c>
      <c r="E88" s="6">
        <v>40555.274213999997</v>
      </c>
      <c r="F88" s="6">
        <v>41322.292547999998</v>
      </c>
      <c r="G88" s="6">
        <v>42140.256507999999</v>
      </c>
      <c r="H88" s="6">
        <v>43630.974769</v>
      </c>
      <c r="I88" s="6">
        <v>45238.141813000002</v>
      </c>
      <c r="J88" s="6">
        <v>47054.549458000001</v>
      </c>
      <c r="K88" s="6">
        <v>49038.968747999999</v>
      </c>
      <c r="L88" s="6">
        <v>51868.637023000003</v>
      </c>
      <c r="M88" s="6">
        <v>52555.745831</v>
      </c>
    </row>
    <row r="89" spans="1:13">
      <c r="A89" s="5" t="s">
        <v>50</v>
      </c>
      <c r="B89" s="5"/>
      <c r="C89" s="5"/>
      <c r="D89" s="6">
        <v>20421.610948000001</v>
      </c>
      <c r="E89" s="6">
        <v>23824.321232999999</v>
      </c>
      <c r="F89" s="6">
        <v>22137.688599000001</v>
      </c>
      <c r="G89" s="6">
        <v>20353.742545000001</v>
      </c>
      <c r="H89" s="6">
        <v>20344.480361000002</v>
      </c>
      <c r="I89" s="6">
        <v>25157.546904999999</v>
      </c>
      <c r="J89" s="6">
        <v>26878.221463999998</v>
      </c>
      <c r="K89" s="6">
        <v>29468.886804000002</v>
      </c>
      <c r="L89" s="6">
        <v>42358.845419999998</v>
      </c>
      <c r="M89" s="6">
        <v>36596.214068000001</v>
      </c>
    </row>
    <row r="90" spans="1:13">
      <c r="A90" s="5" t="s">
        <v>51</v>
      </c>
      <c r="B90" s="6">
        <v>5784.7871180000002</v>
      </c>
      <c r="C90" s="6">
        <v>9563.8368129999999</v>
      </c>
      <c r="D90" s="6">
        <v>13714.542312</v>
      </c>
      <c r="E90" s="6">
        <v>15114.979208999999</v>
      </c>
      <c r="F90" s="6">
        <v>16515.988852999999</v>
      </c>
      <c r="G90" s="6">
        <v>16660.547832</v>
      </c>
      <c r="H90" s="6">
        <v>17251.224797999999</v>
      </c>
      <c r="I90" s="6">
        <v>17969.303456000001</v>
      </c>
      <c r="J90" s="6">
        <v>18705.263318000001</v>
      </c>
      <c r="K90" s="6">
        <v>19720.597700999999</v>
      </c>
      <c r="L90" s="6">
        <v>20281.168513000001</v>
      </c>
      <c r="M90" s="6">
        <v>20968.170165</v>
      </c>
    </row>
    <row r="91" spans="1:13">
      <c r="A91" s="5" t="s">
        <v>52</v>
      </c>
      <c r="B91" s="5"/>
      <c r="C91" s="5"/>
      <c r="D91" s="6">
        <v>4477.4621020000004</v>
      </c>
      <c r="E91" s="6">
        <v>4247.0004609999996</v>
      </c>
      <c r="F91" s="6">
        <v>5211.4806520000002</v>
      </c>
      <c r="G91" s="6">
        <v>3670.794386</v>
      </c>
      <c r="H91" s="6">
        <v>4147.5931870000004</v>
      </c>
      <c r="I91" s="6">
        <v>5788.1355460000004</v>
      </c>
      <c r="J91" s="6">
        <v>6907.8151319999997</v>
      </c>
      <c r="K91" s="6">
        <v>8821.2154829999999</v>
      </c>
      <c r="L91" s="6">
        <v>10114.355584000001</v>
      </c>
      <c r="M91" s="6">
        <v>9307.1417829999991</v>
      </c>
    </row>
    <row r="92" spans="1:13">
      <c r="A92" s="5" t="s">
        <v>53</v>
      </c>
      <c r="B92" s="5"/>
      <c r="C92" s="5"/>
      <c r="D92" s="6">
        <v>3381.1681279999998</v>
      </c>
      <c r="E92" s="6">
        <v>3597.2105999999999</v>
      </c>
      <c r="F92" s="6">
        <v>3927.6623359999999</v>
      </c>
      <c r="G92" s="6">
        <v>4077.9332709999999</v>
      </c>
      <c r="H92" s="6">
        <v>4236.5638740000004</v>
      </c>
      <c r="I92" s="6">
        <v>4495.4439430000002</v>
      </c>
      <c r="J92" s="6">
        <v>4744.3501059999999</v>
      </c>
      <c r="K92" s="6">
        <v>5151.1540000000005</v>
      </c>
      <c r="L92" s="6">
        <v>5659.7030000000004</v>
      </c>
      <c r="M92" s="6">
        <v>5703.4830000000002</v>
      </c>
    </row>
    <row r="93" spans="1:13">
      <c r="A93" s="5" t="s">
        <v>54</v>
      </c>
      <c r="B93" s="5"/>
      <c r="C93" s="6">
        <v>1821.132521</v>
      </c>
      <c r="D93" s="6">
        <v>2842.377665</v>
      </c>
      <c r="E93" s="6">
        <v>2946.4272169999999</v>
      </c>
      <c r="F93" s="6">
        <v>3256.6439999999998</v>
      </c>
      <c r="G93" s="6">
        <v>3691.7339310000002</v>
      </c>
      <c r="H93" s="6">
        <v>4067.1085950000002</v>
      </c>
      <c r="I93" s="6">
        <v>4507.6922649999997</v>
      </c>
      <c r="J93" s="6">
        <v>5133.4730920000002</v>
      </c>
      <c r="K93" s="6">
        <v>6349.2367039999999</v>
      </c>
      <c r="L93" s="6">
        <v>7680.6394479999999</v>
      </c>
      <c r="M93" s="6">
        <v>7806.4062999999996</v>
      </c>
    </row>
    <row r="94" spans="1:13">
      <c r="A94" s="5" t="s">
        <v>55</v>
      </c>
      <c r="B94" s="6">
        <v>16514.258484000002</v>
      </c>
      <c r="C94" s="6">
        <v>16696.029269999999</v>
      </c>
      <c r="D94" s="6">
        <v>18724.320673999999</v>
      </c>
      <c r="E94" s="6">
        <v>20090.12</v>
      </c>
      <c r="F94" s="6">
        <v>21132.112000000001</v>
      </c>
      <c r="G94" s="6">
        <v>21543.219536000001</v>
      </c>
      <c r="H94" s="6">
        <v>22460.077731000001</v>
      </c>
      <c r="I94" s="6">
        <v>23343.362000000001</v>
      </c>
      <c r="J94" s="6">
        <v>24910.708263</v>
      </c>
      <c r="K94" s="6">
        <v>25593.908240000001</v>
      </c>
      <c r="L94" s="6">
        <v>27031.555</v>
      </c>
      <c r="M94" s="6">
        <v>27629.348000000002</v>
      </c>
    </row>
    <row r="95" spans="1:13">
      <c r="A95" s="5" t="s">
        <v>56</v>
      </c>
      <c r="B95" s="5"/>
      <c r="C95" s="6">
        <v>29933.711391000001</v>
      </c>
      <c r="D95" s="6">
        <v>44435.300525999999</v>
      </c>
      <c r="E95" s="6">
        <v>45303.994553999997</v>
      </c>
      <c r="F95" s="6">
        <v>46848.959186</v>
      </c>
      <c r="G95" s="6">
        <v>49003.967471000004</v>
      </c>
      <c r="H95" s="6">
        <v>50932.893481999999</v>
      </c>
      <c r="I95" s="6">
        <v>51121.285902000003</v>
      </c>
      <c r="J95" s="6">
        <v>51031.185166000003</v>
      </c>
      <c r="K95" s="6">
        <v>56096.366525999998</v>
      </c>
      <c r="L95" s="6">
        <v>52236.042931999997</v>
      </c>
      <c r="M95" s="6">
        <v>46019.625014999998</v>
      </c>
    </row>
    <row r="96" spans="1:13">
      <c r="A96" s="5" t="s">
        <v>57</v>
      </c>
      <c r="B96" s="6">
        <v>109979.211348</v>
      </c>
      <c r="C96" s="6">
        <v>123270.09649</v>
      </c>
      <c r="D96" s="6">
        <v>228470.171294</v>
      </c>
      <c r="E96" s="6">
        <v>220494.94267300001</v>
      </c>
      <c r="F96" s="6">
        <v>212162.07878099999</v>
      </c>
      <c r="G96" s="6">
        <v>208073.52707400001</v>
      </c>
      <c r="H96" s="6">
        <v>216890.46061400001</v>
      </c>
      <c r="I96" s="6">
        <v>235383.66481399999</v>
      </c>
      <c r="J96" s="6">
        <v>216693.35660699999</v>
      </c>
      <c r="K96" s="6">
        <v>217936.93193399999</v>
      </c>
      <c r="L96" s="6">
        <v>227771.91816900001</v>
      </c>
      <c r="M96" s="6">
        <v>215184.932768</v>
      </c>
    </row>
    <row r="97" spans="1:13">
      <c r="A97" s="5" t="s">
        <v>58</v>
      </c>
      <c r="B97" s="5"/>
      <c r="C97" s="5"/>
      <c r="D97" s="6">
        <v>1566648.833288</v>
      </c>
      <c r="E97" s="6">
        <v>1613255.730761</v>
      </c>
      <c r="F97" s="6">
        <v>1668270.274917</v>
      </c>
      <c r="G97" s="6">
        <v>1709170.90781</v>
      </c>
      <c r="H97" s="6">
        <v>1767984.7144780001</v>
      </c>
      <c r="I97" s="6">
        <v>1839229.8240769999</v>
      </c>
      <c r="J97" s="6">
        <v>1891353.0883599999</v>
      </c>
      <c r="K97" s="6">
        <v>1969530.335439</v>
      </c>
      <c r="L97" s="6">
        <v>2065952.9010429999</v>
      </c>
      <c r="M97" s="6">
        <v>2056428.2307899999</v>
      </c>
    </row>
    <row r="98" spans="1:13">
      <c r="A98" s="5" t="s">
        <v>59</v>
      </c>
      <c r="B98" s="6">
        <v>303.50868700000001</v>
      </c>
      <c r="C98" s="6">
        <v>428.00486000000001</v>
      </c>
      <c r="D98" s="6">
        <v>1091.2916700000001</v>
      </c>
      <c r="E98" s="6">
        <v>1099.655992</v>
      </c>
      <c r="F98" s="6">
        <v>1192.9867830000001</v>
      </c>
      <c r="G98" s="6">
        <v>1306.0449739999999</v>
      </c>
      <c r="H98" s="6">
        <v>1329.3795480000001</v>
      </c>
      <c r="I98" s="6">
        <v>1714.5355950000001</v>
      </c>
      <c r="J98" s="6">
        <v>1708.673172</v>
      </c>
      <c r="K98" s="6">
        <v>2244.299336</v>
      </c>
      <c r="L98" s="6">
        <v>1187.861766</v>
      </c>
      <c r="M98" s="6">
        <v>1032.3903130000001</v>
      </c>
    </row>
    <row r="99" spans="1:13">
      <c r="A99" s="5" t="s">
        <v>60</v>
      </c>
      <c r="B99" s="6">
        <v>8712.3239840000006</v>
      </c>
      <c r="C99" s="6">
        <v>11151.633655</v>
      </c>
      <c r="D99" s="6">
        <v>17088.061902000001</v>
      </c>
      <c r="E99" s="6">
        <v>18299.776612000001</v>
      </c>
      <c r="F99" s="6">
        <v>25770.716245</v>
      </c>
      <c r="G99" s="6">
        <v>25497.232392000002</v>
      </c>
      <c r="H99" s="6">
        <v>25017.503614000001</v>
      </c>
      <c r="I99" s="6">
        <v>26982.969584999999</v>
      </c>
      <c r="J99" s="6">
        <v>29192.514166000001</v>
      </c>
      <c r="K99" s="6">
        <v>32255.473086999998</v>
      </c>
      <c r="L99" s="6">
        <v>34690.832594</v>
      </c>
      <c r="M99" s="6">
        <v>33956.896353999997</v>
      </c>
    </row>
    <row r="100" spans="1:13">
      <c r="A100" s="5" t="s">
        <v>61</v>
      </c>
      <c r="B100" s="6">
        <v>31953.148940999999</v>
      </c>
      <c r="C100" s="6">
        <v>46953.627389000001</v>
      </c>
      <c r="D100" s="6">
        <v>52631.555299</v>
      </c>
      <c r="E100" s="6">
        <v>58475.935121000002</v>
      </c>
      <c r="F100" s="6">
        <v>61357.873210999998</v>
      </c>
      <c r="G100" s="6">
        <v>59485.997896000001</v>
      </c>
      <c r="H100" s="6">
        <v>59539.771991000001</v>
      </c>
      <c r="I100" s="6">
        <v>61748.950462000001</v>
      </c>
      <c r="J100" s="6">
        <v>63733.104457000001</v>
      </c>
      <c r="K100" s="6">
        <v>65255.235437000003</v>
      </c>
      <c r="L100" s="6">
        <v>70994.38033</v>
      </c>
      <c r="M100" s="6">
        <v>70994.38033</v>
      </c>
    </row>
    <row r="102" spans="1:13">
      <c r="A102" s="2" t="s">
        <v>82</v>
      </c>
    </row>
    <row r="103" spans="1:13">
      <c r="A103" s="2" t="s">
        <v>62</v>
      </c>
      <c r="B103" s="2" t="s">
        <v>63</v>
      </c>
    </row>
    <row r="104" spans="1:13">
      <c r="A104" s="2" t="s">
        <v>64</v>
      </c>
      <c r="B104" s="2" t="s">
        <v>65</v>
      </c>
    </row>
    <row r="105" spans="1:13">
      <c r="A105" s="2"/>
      <c r="B105" s="2" t="s">
        <v>66</v>
      </c>
    </row>
    <row r="107" spans="1:13">
      <c r="A107" s="2" t="s">
        <v>5</v>
      </c>
      <c r="B107" s="2" t="s">
        <v>6</v>
      </c>
    </row>
    <row r="108" spans="1:13">
      <c r="A108" s="2" t="s">
        <v>7</v>
      </c>
      <c r="B108" s="2" t="s">
        <v>68</v>
      </c>
    </row>
    <row r="109" spans="1:13">
      <c r="A109" s="2" t="s">
        <v>8</v>
      </c>
      <c r="B109" s="2" t="s">
        <v>9</v>
      </c>
    </row>
    <row r="111" spans="1:13">
      <c r="A111" s="5" t="s">
        <v>10</v>
      </c>
      <c r="B111" s="5" t="s">
        <v>11</v>
      </c>
      <c r="C111" s="5" t="s">
        <v>12</v>
      </c>
      <c r="D111" s="5" t="s">
        <v>13</v>
      </c>
      <c r="E111" s="5" t="s">
        <v>14</v>
      </c>
      <c r="F111" s="5" t="s">
        <v>15</v>
      </c>
      <c r="G111" s="5" t="s">
        <v>16</v>
      </c>
      <c r="H111" s="5" t="s">
        <v>17</v>
      </c>
      <c r="I111" s="5" t="s">
        <v>18</v>
      </c>
      <c r="J111" s="5" t="s">
        <v>19</v>
      </c>
      <c r="K111" s="5" t="s">
        <v>20</v>
      </c>
      <c r="L111" s="5" t="s">
        <v>21</v>
      </c>
      <c r="M111" s="5" t="s">
        <v>22</v>
      </c>
    </row>
    <row r="112" spans="1:13">
      <c r="A112" s="5" t="s">
        <v>23</v>
      </c>
      <c r="B112" s="5"/>
      <c r="C112" s="5"/>
      <c r="D112" s="5"/>
      <c r="E112" s="5"/>
      <c r="F112" s="5"/>
      <c r="G112" s="5"/>
      <c r="H112" s="5"/>
      <c r="I112" s="6">
        <v>1180106.8591769999</v>
      </c>
      <c r="J112" s="6">
        <v>1224318.4543999999</v>
      </c>
      <c r="K112" s="6">
        <v>1264649.2487560001</v>
      </c>
      <c r="L112" s="6">
        <v>1316610.0186630001</v>
      </c>
      <c r="M112" s="6">
        <v>1306778.5570139999</v>
      </c>
    </row>
    <row r="113" spans="1:13">
      <c r="A113" s="5" t="s">
        <v>24</v>
      </c>
      <c r="B113" s="5"/>
      <c r="C113" s="5"/>
      <c r="D113" s="6">
        <v>977788.95106899994</v>
      </c>
      <c r="E113" s="6">
        <v>1018948.708797</v>
      </c>
      <c r="F113" s="6">
        <v>1065752.3134069999</v>
      </c>
      <c r="G113" s="6">
        <v>1085202.295648</v>
      </c>
      <c r="H113" s="6">
        <v>1120843.2653950001</v>
      </c>
      <c r="I113" s="6">
        <v>1174287.958265</v>
      </c>
      <c r="J113" s="6">
        <v>1217886.864209</v>
      </c>
      <c r="K113" s="6">
        <v>1256368.3219000001</v>
      </c>
      <c r="L113" s="6">
        <v>1307513.2490379999</v>
      </c>
      <c r="M113" s="6">
        <v>1298254.8997229999</v>
      </c>
    </row>
    <row r="114" spans="1:13">
      <c r="A114" s="5" t="s">
        <v>25</v>
      </c>
      <c r="B114" s="5"/>
      <c r="C114" s="6">
        <v>748949.06143100001</v>
      </c>
      <c r="D114" s="6">
        <v>949237.79668699997</v>
      </c>
      <c r="E114" s="6">
        <v>987009.83406699996</v>
      </c>
      <c r="F114" s="6">
        <v>1032271.0203410001</v>
      </c>
      <c r="G114" s="6">
        <v>1051209.0846299999</v>
      </c>
      <c r="H114" s="6">
        <v>1084878.061925</v>
      </c>
      <c r="I114" s="6">
        <v>1132444.982021</v>
      </c>
      <c r="J114" s="6">
        <v>1172668.8987439999</v>
      </c>
      <c r="K114" s="6">
        <v>1203328.2992159999</v>
      </c>
      <c r="L114" s="6">
        <v>1238205.7822519999</v>
      </c>
      <c r="M114" s="6">
        <v>1234412.0550879999</v>
      </c>
    </row>
    <row r="115" spans="1:13">
      <c r="A115" s="5" t="s">
        <v>26</v>
      </c>
      <c r="B115" s="5"/>
      <c r="C115" s="5"/>
      <c r="D115" s="6">
        <v>782727.72641700006</v>
      </c>
      <c r="E115" s="6">
        <v>815312.57343800005</v>
      </c>
      <c r="F115" s="6">
        <v>847982.88888500002</v>
      </c>
      <c r="G115" s="6">
        <v>874103.75447000004</v>
      </c>
      <c r="H115" s="6">
        <v>900020.15734599996</v>
      </c>
      <c r="I115" s="6">
        <v>922244.96218699997</v>
      </c>
      <c r="J115" s="6">
        <v>959189.47478499997</v>
      </c>
      <c r="K115" s="6">
        <v>995440.34841099998</v>
      </c>
      <c r="L115" s="6">
        <v>1036002.708505</v>
      </c>
      <c r="M115" s="6">
        <v>1042494.6802309999</v>
      </c>
    </row>
    <row r="116" spans="1:13">
      <c r="A116" s="5" t="s">
        <v>27</v>
      </c>
      <c r="B116" s="5"/>
      <c r="C116" s="5"/>
      <c r="D116" s="6">
        <v>782062.46641700005</v>
      </c>
      <c r="E116" s="6">
        <v>814625.35343799996</v>
      </c>
      <c r="F116" s="6">
        <v>847230.26888500003</v>
      </c>
      <c r="G116" s="6">
        <v>873250.69446999999</v>
      </c>
      <c r="H116" s="6">
        <v>899051.91734599997</v>
      </c>
      <c r="I116" s="6">
        <v>921151.64218700002</v>
      </c>
      <c r="J116" s="6">
        <v>957905.83478499996</v>
      </c>
      <c r="K116" s="6">
        <v>993880.50841100002</v>
      </c>
      <c r="L116" s="6">
        <v>1034090.198505</v>
      </c>
      <c r="M116" s="6">
        <v>1040453.040231</v>
      </c>
    </row>
    <row r="117" spans="1:13">
      <c r="A117" s="5" t="s">
        <v>28</v>
      </c>
      <c r="B117" s="5"/>
      <c r="C117" s="5"/>
      <c r="D117" s="6">
        <v>780007.43811999995</v>
      </c>
      <c r="E117" s="6">
        <v>812516.03713099996</v>
      </c>
      <c r="F117" s="6">
        <v>844906.28415800002</v>
      </c>
      <c r="G117" s="6">
        <v>870597.06803800003</v>
      </c>
      <c r="H117" s="6">
        <v>896165.08074400004</v>
      </c>
      <c r="I117" s="6">
        <v>918082.85967599996</v>
      </c>
      <c r="J117" s="6">
        <v>954447.30517800001</v>
      </c>
      <c r="K117" s="6">
        <v>989567.56203999999</v>
      </c>
      <c r="L117" s="6">
        <v>1028852.447616</v>
      </c>
      <c r="M117" s="6">
        <v>1035087.866931</v>
      </c>
    </row>
    <row r="118" spans="1:13">
      <c r="A118" s="5" t="s">
        <v>29</v>
      </c>
      <c r="B118" s="5"/>
      <c r="C118" s="5"/>
      <c r="D118" s="6">
        <v>779178.12894199998</v>
      </c>
      <c r="E118" s="6">
        <v>811593.27669600002</v>
      </c>
      <c r="F118" s="6">
        <v>843960.70692400006</v>
      </c>
      <c r="G118" s="6">
        <v>869578.49768200004</v>
      </c>
      <c r="H118" s="6">
        <v>895115.17704900005</v>
      </c>
      <c r="I118" s="6">
        <v>916939.18397200003</v>
      </c>
      <c r="J118" s="6">
        <v>953280.31751399999</v>
      </c>
      <c r="K118" s="6">
        <v>988326.49384799995</v>
      </c>
      <c r="L118" s="6">
        <v>1027500.43516</v>
      </c>
      <c r="M118" s="6">
        <v>1033666.8605750001</v>
      </c>
    </row>
    <row r="119" spans="1:13">
      <c r="A119" s="5" t="s">
        <v>30</v>
      </c>
      <c r="B119" s="6">
        <v>400956.34244899999</v>
      </c>
      <c r="C119" s="6">
        <v>653465.47911299998</v>
      </c>
      <c r="D119" s="6">
        <v>777801.69086199999</v>
      </c>
      <c r="E119" s="6">
        <v>810143.84508400003</v>
      </c>
      <c r="F119" s="6">
        <v>842388.59675200004</v>
      </c>
      <c r="G119" s="6">
        <v>867922.73076099996</v>
      </c>
      <c r="H119" s="6">
        <v>893401.18033999996</v>
      </c>
      <c r="I119" s="6">
        <v>915111.04831800004</v>
      </c>
      <c r="J119" s="6">
        <v>951383.41721800005</v>
      </c>
      <c r="K119" s="6">
        <v>986266.22684799996</v>
      </c>
      <c r="L119" s="6">
        <v>1025241.08916</v>
      </c>
      <c r="M119" s="6">
        <v>1031355.553575</v>
      </c>
    </row>
    <row r="120" spans="1:13">
      <c r="A120" s="5" t="s">
        <v>31</v>
      </c>
      <c r="B120" s="6">
        <v>18328.211496</v>
      </c>
      <c r="C120" s="6">
        <v>30217.071476000001</v>
      </c>
      <c r="D120" s="6">
        <v>31379.858651999999</v>
      </c>
      <c r="E120" s="6">
        <v>32155.046356999999</v>
      </c>
      <c r="F120" s="6">
        <v>33677.08771</v>
      </c>
      <c r="G120" s="6">
        <v>34357.081579999998</v>
      </c>
      <c r="H120" s="6">
        <v>36583.601629999997</v>
      </c>
      <c r="I120" s="6">
        <v>36844.822679999997</v>
      </c>
      <c r="J120" s="6">
        <v>38537.770140000001</v>
      </c>
      <c r="K120" s="6">
        <v>40988.092498999998</v>
      </c>
      <c r="L120" s="6">
        <v>42788.802058000001</v>
      </c>
      <c r="M120" s="6">
        <v>43940.016841999997</v>
      </c>
    </row>
    <row r="121" spans="1:13">
      <c r="A121" s="5" t="s">
        <v>32</v>
      </c>
      <c r="B121" s="5"/>
      <c r="C121" s="5"/>
      <c r="D121" s="5"/>
      <c r="E121" s="5"/>
      <c r="F121" s="5"/>
      <c r="G121" s="5"/>
      <c r="H121" s="5"/>
      <c r="I121" s="6">
        <v>1518.1138149999999</v>
      </c>
      <c r="J121" s="6">
        <v>1464.778607</v>
      </c>
      <c r="K121" s="6">
        <v>1795.9929669999999</v>
      </c>
      <c r="L121" s="6">
        <v>1982.230984</v>
      </c>
      <c r="M121" s="6">
        <v>2062.922368</v>
      </c>
    </row>
    <row r="122" spans="1:13">
      <c r="A122" s="5" t="s">
        <v>33</v>
      </c>
      <c r="B122" s="5"/>
      <c r="C122" s="6">
        <v>3785.8969569999999</v>
      </c>
      <c r="D122" s="6">
        <v>5904.972941</v>
      </c>
      <c r="E122" s="6">
        <v>6681.2842259999998</v>
      </c>
      <c r="F122" s="6">
        <v>8001.5475509999997</v>
      </c>
      <c r="G122" s="6">
        <v>8191.641012</v>
      </c>
      <c r="H122" s="6">
        <v>8972.5405350000001</v>
      </c>
      <c r="I122" s="6">
        <v>10285.047703</v>
      </c>
      <c r="J122" s="6">
        <v>11564.880131</v>
      </c>
      <c r="K122" s="6">
        <v>12917.298337</v>
      </c>
      <c r="L122" s="6">
        <v>15136.376267</v>
      </c>
      <c r="M122" s="6">
        <v>14363.081843</v>
      </c>
    </row>
    <row r="123" spans="1:13">
      <c r="A123" s="5" t="s">
        <v>34</v>
      </c>
      <c r="B123" s="6">
        <v>2611.5888460000001</v>
      </c>
      <c r="C123" s="6">
        <v>4950.8490670000001</v>
      </c>
      <c r="D123" s="6">
        <v>5115.2821379999996</v>
      </c>
      <c r="E123" s="6">
        <v>5571.8200239999996</v>
      </c>
      <c r="F123" s="6">
        <v>6030.9158200000002</v>
      </c>
      <c r="G123" s="6">
        <v>6425.0420549999999</v>
      </c>
      <c r="H123" s="6">
        <v>6947.3232170000001</v>
      </c>
      <c r="I123" s="6">
        <v>7362.313803</v>
      </c>
      <c r="J123" s="6">
        <v>7925.679349</v>
      </c>
      <c r="K123" s="6">
        <v>8503.6620610000009</v>
      </c>
      <c r="L123" s="6">
        <v>8896.0460060000005</v>
      </c>
      <c r="M123" s="6">
        <v>9160.1042839999991</v>
      </c>
    </row>
    <row r="124" spans="1:13">
      <c r="A124" s="5" t="s">
        <v>35</v>
      </c>
      <c r="B124" s="6">
        <v>27810.262319000001</v>
      </c>
      <c r="C124" s="6">
        <v>224338.257553</v>
      </c>
      <c r="D124" s="6">
        <v>242085.777439</v>
      </c>
      <c r="E124" s="6">
        <v>243440.876231</v>
      </c>
      <c r="F124" s="6">
        <v>246006.21125600001</v>
      </c>
      <c r="G124" s="6">
        <v>247258.750489</v>
      </c>
      <c r="H124" s="6">
        <v>246361.25992499999</v>
      </c>
      <c r="I124" s="6">
        <v>242512.779434</v>
      </c>
      <c r="J124" s="6">
        <v>247852.68765800001</v>
      </c>
      <c r="K124" s="6">
        <v>250137.810604</v>
      </c>
      <c r="L124" s="6">
        <v>257547.93872899999</v>
      </c>
      <c r="M124" s="6">
        <v>263444.90096699999</v>
      </c>
    </row>
    <row r="125" spans="1:13">
      <c r="A125" s="5" t="s">
        <v>36</v>
      </c>
      <c r="B125" s="5"/>
      <c r="C125" s="5"/>
      <c r="D125" s="6">
        <v>665.26</v>
      </c>
      <c r="E125" s="6">
        <v>687.22</v>
      </c>
      <c r="F125" s="6">
        <v>752.62</v>
      </c>
      <c r="G125" s="6">
        <v>853.06</v>
      </c>
      <c r="H125" s="6">
        <v>968.24</v>
      </c>
      <c r="I125" s="6">
        <v>1093.32</v>
      </c>
      <c r="J125" s="6">
        <v>1283.6400000000001</v>
      </c>
      <c r="K125" s="6">
        <v>1559.84</v>
      </c>
      <c r="L125" s="6">
        <v>1912.51</v>
      </c>
      <c r="M125" s="6">
        <v>2041.64</v>
      </c>
    </row>
    <row r="126" spans="1:13">
      <c r="A126" s="5" t="s">
        <v>37</v>
      </c>
      <c r="B126" s="6">
        <v>1663.476619</v>
      </c>
      <c r="C126" s="6">
        <v>2199.5588779999998</v>
      </c>
      <c r="D126" s="6">
        <v>3904.185547</v>
      </c>
      <c r="E126" s="6">
        <v>4512.9882859999998</v>
      </c>
      <c r="F126" s="6">
        <v>6049.4945049999997</v>
      </c>
      <c r="G126" s="6">
        <v>6577.7015190000002</v>
      </c>
      <c r="H126" s="6">
        <v>7319.966128</v>
      </c>
      <c r="I126" s="6">
        <v>8273.9096580000005</v>
      </c>
      <c r="J126" s="6">
        <v>9435.3426909999998</v>
      </c>
      <c r="K126" s="6">
        <v>10374.462732</v>
      </c>
      <c r="L126" s="6">
        <v>10873.070046000001</v>
      </c>
      <c r="M126" s="6">
        <v>10877.229363</v>
      </c>
    </row>
    <row r="127" spans="1:13">
      <c r="A127" s="5" t="s">
        <v>38</v>
      </c>
      <c r="B127" s="6">
        <v>6029.3527999999997</v>
      </c>
      <c r="C127" s="6">
        <v>8051.9151890000003</v>
      </c>
      <c r="D127" s="6">
        <v>12953.453156</v>
      </c>
      <c r="E127" s="6">
        <v>13996.62</v>
      </c>
      <c r="F127" s="6">
        <v>15253.11</v>
      </c>
      <c r="G127" s="6">
        <v>15867.49</v>
      </c>
      <c r="H127" s="6">
        <v>17378.98</v>
      </c>
      <c r="I127" s="6">
        <v>17644.32</v>
      </c>
      <c r="J127" s="6">
        <v>18821.580000000002</v>
      </c>
      <c r="K127" s="6">
        <v>20408.921297000001</v>
      </c>
      <c r="L127" s="6">
        <v>20938.943428999999</v>
      </c>
      <c r="M127" s="6">
        <v>21374.230974999999</v>
      </c>
    </row>
    <row r="128" spans="1:13">
      <c r="A128" s="5" t="s">
        <v>39</v>
      </c>
      <c r="B128" s="6">
        <v>43282.517634000003</v>
      </c>
      <c r="C128" s="6">
        <v>49016.087377999997</v>
      </c>
      <c r="D128" s="6">
        <v>71217.592000000004</v>
      </c>
      <c r="E128" s="6">
        <v>76947.069000000003</v>
      </c>
      <c r="F128" s="6">
        <v>82595.900999999998</v>
      </c>
      <c r="G128" s="6">
        <v>86431.433999999994</v>
      </c>
      <c r="H128" s="6">
        <v>91632.59</v>
      </c>
      <c r="I128" s="6">
        <v>98877.620290000006</v>
      </c>
      <c r="J128" s="6">
        <v>107108.368305</v>
      </c>
      <c r="K128" s="6">
        <v>114243.834626</v>
      </c>
      <c r="L128" s="6">
        <v>121239.058347</v>
      </c>
      <c r="M128" s="6">
        <v>119074.425343</v>
      </c>
    </row>
    <row r="129" spans="1:13">
      <c r="A129" s="5" t="s">
        <v>40</v>
      </c>
      <c r="B129" s="6">
        <v>138405.720791</v>
      </c>
      <c r="C129" s="6">
        <v>169533.92752699999</v>
      </c>
      <c r="D129" s="6">
        <v>198833</v>
      </c>
      <c r="E129" s="6">
        <v>207380</v>
      </c>
      <c r="F129" s="6">
        <v>215423.94</v>
      </c>
      <c r="G129" s="6">
        <v>223235.58</v>
      </c>
      <c r="H129" s="6">
        <v>229906.83</v>
      </c>
      <c r="I129" s="6">
        <v>238394</v>
      </c>
      <c r="J129" s="6">
        <v>247063.99799999999</v>
      </c>
      <c r="K129" s="6">
        <v>255875.00599999999</v>
      </c>
      <c r="L129" s="6">
        <v>263755.07900000003</v>
      </c>
      <c r="M129" s="6">
        <v>264719.00099999999</v>
      </c>
    </row>
    <row r="130" spans="1:13">
      <c r="A130" s="5" t="s">
        <v>41</v>
      </c>
      <c r="B130" s="6">
        <v>117081.97684800001</v>
      </c>
      <c r="C130" s="6">
        <v>107033.09708799999</v>
      </c>
      <c r="D130" s="6">
        <v>130333</v>
      </c>
      <c r="E130" s="6">
        <v>136101</v>
      </c>
      <c r="F130" s="6">
        <v>140427</v>
      </c>
      <c r="G130" s="6">
        <v>147841</v>
      </c>
      <c r="H130" s="6">
        <v>152547</v>
      </c>
      <c r="I130" s="6">
        <v>158807</v>
      </c>
      <c r="J130" s="6">
        <v>164062</v>
      </c>
      <c r="K130" s="6">
        <v>170544</v>
      </c>
      <c r="L130" s="6">
        <v>177620</v>
      </c>
      <c r="M130" s="6">
        <v>174878</v>
      </c>
    </row>
    <row r="131" spans="1:13">
      <c r="A131" s="5" t="s">
        <v>42</v>
      </c>
      <c r="B131" s="5"/>
      <c r="C131" s="5"/>
      <c r="D131" s="6">
        <v>496.90029099999998</v>
      </c>
      <c r="E131" s="6">
        <v>542.59497199999998</v>
      </c>
      <c r="F131" s="6">
        <v>567.45863099999997</v>
      </c>
      <c r="G131" s="6">
        <v>635.90845400000001</v>
      </c>
      <c r="H131" s="6">
        <v>667.96566299999995</v>
      </c>
      <c r="I131" s="6">
        <v>746.73203100000001</v>
      </c>
      <c r="J131" s="6">
        <v>758.63329899999997</v>
      </c>
      <c r="K131" s="6">
        <v>826.17102699999998</v>
      </c>
      <c r="L131" s="6">
        <v>912.26657699999998</v>
      </c>
      <c r="M131" s="6">
        <v>978.57155</v>
      </c>
    </row>
    <row r="132" spans="1:13">
      <c r="A132" s="5" t="s">
        <v>43</v>
      </c>
      <c r="B132" s="5"/>
      <c r="C132" s="5"/>
      <c r="D132" s="6">
        <v>650.548091</v>
      </c>
      <c r="E132" s="6">
        <v>663.47061099999996</v>
      </c>
      <c r="F132" s="6">
        <v>703.65094799999997</v>
      </c>
      <c r="G132" s="6">
        <v>669.501305</v>
      </c>
      <c r="H132" s="6">
        <v>733.12743599999999</v>
      </c>
      <c r="I132" s="6">
        <v>823.12727199999995</v>
      </c>
      <c r="J132" s="6">
        <v>1055.4419270000001</v>
      </c>
      <c r="K132" s="6">
        <v>1389.334112</v>
      </c>
      <c r="L132" s="6">
        <v>1548.1386560000001</v>
      </c>
      <c r="M132" s="6">
        <v>1307.8751360000001</v>
      </c>
    </row>
    <row r="133" spans="1:13">
      <c r="A133" s="5" t="s">
        <v>44</v>
      </c>
      <c r="B133" s="5"/>
      <c r="C133" s="5"/>
      <c r="D133" s="6">
        <v>1045.5643809999999</v>
      </c>
      <c r="E133" s="6">
        <v>1086.563269</v>
      </c>
      <c r="F133" s="6">
        <v>1151.7216570000001</v>
      </c>
      <c r="G133" s="6">
        <v>1247.033684</v>
      </c>
      <c r="H133" s="6">
        <v>1420.875509</v>
      </c>
      <c r="I133" s="6">
        <v>1620.380979</v>
      </c>
      <c r="J133" s="6">
        <v>1976.923297</v>
      </c>
      <c r="K133" s="6">
        <v>2444.6066270000001</v>
      </c>
      <c r="L133" s="6">
        <v>2914.1121370000001</v>
      </c>
      <c r="M133" s="6">
        <v>2456.1826940000001</v>
      </c>
    </row>
    <row r="134" spans="1:13">
      <c r="A134" s="5" t="s">
        <v>45</v>
      </c>
      <c r="B134" s="6">
        <v>633.59912399999996</v>
      </c>
      <c r="C134" s="6">
        <v>914.36846800000001</v>
      </c>
      <c r="D134" s="6">
        <v>1185</v>
      </c>
      <c r="E134" s="6">
        <v>1469.51</v>
      </c>
      <c r="F134" s="6">
        <v>1553.73</v>
      </c>
      <c r="G134" s="6">
        <v>1678.1</v>
      </c>
      <c r="H134" s="6">
        <v>1760.42</v>
      </c>
      <c r="I134" s="6">
        <v>1874.64</v>
      </c>
      <c r="J134" s="6">
        <v>2004.584803</v>
      </c>
      <c r="K134" s="6">
        <v>2173.2665010000001</v>
      </c>
      <c r="L134" s="6">
        <v>2335.3150070000002</v>
      </c>
      <c r="M134" s="6">
        <v>2559.384532</v>
      </c>
    </row>
    <row r="135" spans="1:13">
      <c r="A135" s="5" t="s">
        <v>46</v>
      </c>
      <c r="B135" s="5"/>
      <c r="C135" s="5"/>
      <c r="D135" s="6">
        <v>4743.7577300000003</v>
      </c>
      <c r="E135" s="6">
        <v>5359.0374140000004</v>
      </c>
      <c r="F135" s="6">
        <v>6241.383726</v>
      </c>
      <c r="G135" s="6">
        <v>6635.3174040000004</v>
      </c>
      <c r="H135" s="6">
        <v>7180.4513630000001</v>
      </c>
      <c r="I135" s="6">
        <v>7983.5610559999996</v>
      </c>
      <c r="J135" s="6">
        <v>8093.785981</v>
      </c>
      <c r="K135" s="6">
        <v>10901.820913</v>
      </c>
      <c r="L135" s="6">
        <v>9920.5978469999991</v>
      </c>
      <c r="M135" s="6">
        <v>8331.7204170000005</v>
      </c>
    </row>
    <row r="136" spans="1:13">
      <c r="A136" s="5" t="s">
        <v>47</v>
      </c>
      <c r="B136" s="5"/>
      <c r="C136" s="6">
        <v>208.68690799999999</v>
      </c>
      <c r="D136" s="6">
        <v>332.40888699999999</v>
      </c>
      <c r="E136" s="6">
        <v>380.16546399999999</v>
      </c>
      <c r="F136" s="6">
        <v>378.11860300000001</v>
      </c>
      <c r="G136" s="6">
        <v>382.661902</v>
      </c>
      <c r="H136" s="6">
        <v>381.93803200000002</v>
      </c>
      <c r="I136" s="6">
        <v>396.94367299999999</v>
      </c>
      <c r="J136" s="6">
        <v>408.35436499999997</v>
      </c>
      <c r="K136" s="6">
        <v>414.89716499999997</v>
      </c>
      <c r="L136" s="6">
        <v>439.745879</v>
      </c>
      <c r="M136" s="6">
        <v>442.43480499999998</v>
      </c>
    </row>
    <row r="137" spans="1:13">
      <c r="A137" s="5" t="s">
        <v>48</v>
      </c>
      <c r="B137" s="6">
        <v>16462.440252</v>
      </c>
      <c r="C137" s="6">
        <v>23505.479576000002</v>
      </c>
      <c r="D137" s="6">
        <v>39478.97</v>
      </c>
      <c r="E137" s="6">
        <v>44588</v>
      </c>
      <c r="F137" s="6">
        <v>49282</v>
      </c>
      <c r="G137" s="6">
        <v>51958</v>
      </c>
      <c r="H137" s="6">
        <v>55382</v>
      </c>
      <c r="I137" s="6">
        <v>55552</v>
      </c>
      <c r="J137" s="6">
        <v>57380</v>
      </c>
      <c r="K137" s="6">
        <v>60150</v>
      </c>
      <c r="L137" s="6">
        <v>63294</v>
      </c>
      <c r="M137" s="6">
        <v>64359</v>
      </c>
    </row>
    <row r="138" spans="1:13">
      <c r="A138" s="5" t="s">
        <v>49</v>
      </c>
      <c r="B138" s="6">
        <v>13298.956886</v>
      </c>
      <c r="C138" s="6">
        <v>20377.135241</v>
      </c>
      <c r="D138" s="6">
        <v>23005.272692999999</v>
      </c>
      <c r="E138" s="6">
        <v>23908.982604000001</v>
      </c>
      <c r="F138" s="6">
        <v>24396.697717999999</v>
      </c>
      <c r="G138" s="6">
        <v>24783.690516999999</v>
      </c>
      <c r="H138" s="6">
        <v>25374.470862999999</v>
      </c>
      <c r="I138" s="6">
        <v>26234.366587</v>
      </c>
      <c r="J138" s="6">
        <v>27301.992083000001</v>
      </c>
      <c r="K138" s="6">
        <v>28578.56178</v>
      </c>
      <c r="L138" s="6">
        <v>30354.402537000002</v>
      </c>
      <c r="M138" s="6">
        <v>30687.915674</v>
      </c>
    </row>
    <row r="139" spans="1:13">
      <c r="A139" s="5" t="s">
        <v>50</v>
      </c>
      <c r="B139" s="5"/>
      <c r="C139" s="5"/>
      <c r="D139" s="6">
        <v>11280.275685000001</v>
      </c>
      <c r="E139" s="6">
        <v>12979.790854999999</v>
      </c>
      <c r="F139" s="6">
        <v>11788.697050000001</v>
      </c>
      <c r="G139" s="6">
        <v>11068.693904</v>
      </c>
      <c r="H139" s="6">
        <v>11039.231621000001</v>
      </c>
      <c r="I139" s="6">
        <v>13996.945363999999</v>
      </c>
      <c r="J139" s="6">
        <v>14720.876563</v>
      </c>
      <c r="K139" s="6">
        <v>16212.841134</v>
      </c>
      <c r="L139" s="6">
        <v>29026.622533999998</v>
      </c>
      <c r="M139" s="6">
        <v>26244.857888999999</v>
      </c>
    </row>
    <row r="140" spans="1:13">
      <c r="A140" s="5" t="s">
        <v>51</v>
      </c>
      <c r="B140" s="6">
        <v>3979.0627500000001</v>
      </c>
      <c r="C140" s="6">
        <v>6404.0970550000002</v>
      </c>
      <c r="D140" s="6">
        <v>9209.1098820000007</v>
      </c>
      <c r="E140" s="6">
        <v>10124.692605</v>
      </c>
      <c r="F140" s="6">
        <v>11171.904563</v>
      </c>
      <c r="G140" s="6">
        <v>11054.991383</v>
      </c>
      <c r="H140" s="6">
        <v>11528.050578</v>
      </c>
      <c r="I140" s="6">
        <v>12046.739669000001</v>
      </c>
      <c r="J140" s="6">
        <v>12715.414805</v>
      </c>
      <c r="K140" s="6">
        <v>13258.657475</v>
      </c>
      <c r="L140" s="6">
        <v>13548.221312</v>
      </c>
      <c r="M140" s="6">
        <v>14202.228252000001</v>
      </c>
    </row>
    <row r="141" spans="1:13">
      <c r="A141" s="5" t="s">
        <v>52</v>
      </c>
      <c r="B141" s="5"/>
      <c r="C141" s="5"/>
      <c r="D141" s="6">
        <v>3281.297059</v>
      </c>
      <c r="E141" s="6">
        <v>2525.3807109999998</v>
      </c>
      <c r="F141" s="6">
        <v>3156.4118960000001</v>
      </c>
      <c r="G141" s="6">
        <v>2677.2922159999998</v>
      </c>
      <c r="H141" s="6">
        <v>2976.8205379999999</v>
      </c>
      <c r="I141" s="6">
        <v>4300.7870970000004</v>
      </c>
      <c r="J141" s="6">
        <v>4966.8115829999997</v>
      </c>
      <c r="K141" s="6">
        <v>6484.9338889999999</v>
      </c>
      <c r="L141" s="6">
        <v>7114.5386410000001</v>
      </c>
      <c r="M141" s="6">
        <v>6460.734923</v>
      </c>
    </row>
    <row r="142" spans="1:13">
      <c r="A142" s="5" t="s">
        <v>53</v>
      </c>
      <c r="B142" s="5"/>
      <c r="C142" s="5"/>
      <c r="D142" s="6">
        <v>1376.4380799999999</v>
      </c>
      <c r="E142" s="6">
        <v>1449.4316120000001</v>
      </c>
      <c r="F142" s="6">
        <v>1572.110173</v>
      </c>
      <c r="G142" s="6">
        <v>1655.7669209999999</v>
      </c>
      <c r="H142" s="6">
        <v>1713.996709</v>
      </c>
      <c r="I142" s="6">
        <v>1828.135655</v>
      </c>
      <c r="J142" s="6">
        <v>1896.900296</v>
      </c>
      <c r="K142" s="6">
        <v>2060.2669999999998</v>
      </c>
      <c r="L142" s="6">
        <v>2259.346</v>
      </c>
      <c r="M142" s="6">
        <v>2311.3069999999998</v>
      </c>
    </row>
    <row r="143" spans="1:13">
      <c r="A143" s="5" t="s">
        <v>54</v>
      </c>
      <c r="B143" s="5"/>
      <c r="C143" s="6">
        <v>1350.1385190000001</v>
      </c>
      <c r="D143" s="6">
        <v>2055.0282969999998</v>
      </c>
      <c r="E143" s="6">
        <v>2109.3163070000001</v>
      </c>
      <c r="F143" s="6">
        <v>2323.984727</v>
      </c>
      <c r="G143" s="6">
        <v>2653.626432</v>
      </c>
      <c r="H143" s="6">
        <v>2886.8366019999999</v>
      </c>
      <c r="I143" s="6">
        <v>3068.7825109999999</v>
      </c>
      <c r="J143" s="6">
        <v>3458.5296069999999</v>
      </c>
      <c r="K143" s="6">
        <v>4312.946371</v>
      </c>
      <c r="L143" s="6">
        <v>5237.7508889999999</v>
      </c>
      <c r="M143" s="6">
        <v>5365.1733000000004</v>
      </c>
    </row>
    <row r="144" spans="1:13">
      <c r="A144" s="5" t="s">
        <v>55</v>
      </c>
      <c r="B144" s="6">
        <v>13980.764929000001</v>
      </c>
      <c r="C144" s="6">
        <v>11874.483684000001</v>
      </c>
      <c r="D144" s="6">
        <v>14216.471493999999</v>
      </c>
      <c r="E144" s="6">
        <v>15519.06</v>
      </c>
      <c r="F144" s="6">
        <v>16551.52</v>
      </c>
      <c r="G144" s="6">
        <v>16878.911273000002</v>
      </c>
      <c r="H144" s="6">
        <v>17626.011215999999</v>
      </c>
      <c r="I144" s="6">
        <v>18048.849999999999</v>
      </c>
      <c r="J144" s="6">
        <v>19099.678733000001</v>
      </c>
      <c r="K144" s="6">
        <v>19533.613334999998</v>
      </c>
      <c r="L144" s="6">
        <v>20946.258696000001</v>
      </c>
      <c r="M144" s="6">
        <v>21239.220627999999</v>
      </c>
    </row>
    <row r="145" spans="1:13">
      <c r="A145" s="5" t="s">
        <v>56</v>
      </c>
      <c r="B145" s="5"/>
      <c r="C145" s="6">
        <v>26184.750833999999</v>
      </c>
      <c r="D145" s="6">
        <v>36049.116657999999</v>
      </c>
      <c r="E145" s="6">
        <v>37276.528617000004</v>
      </c>
      <c r="F145" s="6">
        <v>38448.330440999998</v>
      </c>
      <c r="G145" s="6">
        <v>40326.275179999997</v>
      </c>
      <c r="H145" s="6">
        <v>42023.826484999998</v>
      </c>
      <c r="I145" s="6">
        <v>42072.892202000003</v>
      </c>
      <c r="J145" s="6">
        <v>41610.693292000004</v>
      </c>
      <c r="K145" s="6">
        <v>45313.564178000001</v>
      </c>
      <c r="L145" s="6">
        <v>41575.942258000003</v>
      </c>
      <c r="M145" s="6">
        <v>36421.259805000002</v>
      </c>
    </row>
    <row r="146" spans="1:13">
      <c r="A146" s="5" t="s">
        <v>57</v>
      </c>
      <c r="B146" s="6">
        <v>56218.412526</v>
      </c>
      <c r="C146" s="6">
        <v>64347.982418</v>
      </c>
      <c r="D146" s="6">
        <v>130271.707029</v>
      </c>
      <c r="E146" s="6">
        <v>134017.64034300001</v>
      </c>
      <c r="F146" s="6">
        <v>145403.177329</v>
      </c>
      <c r="G146" s="6">
        <v>136535.03663300001</v>
      </c>
      <c r="H146" s="6">
        <v>142505.731883</v>
      </c>
      <c r="I146" s="6">
        <v>167898.727698</v>
      </c>
      <c r="J146" s="6">
        <v>171749.10888499999</v>
      </c>
      <c r="K146" s="6">
        <v>163244.84612900001</v>
      </c>
      <c r="L146" s="6">
        <v>162492.70482700001</v>
      </c>
      <c r="M146" s="6">
        <v>157475.13742300001</v>
      </c>
    </row>
    <row r="147" spans="1:13">
      <c r="A147" s="5" t="s">
        <v>58</v>
      </c>
      <c r="B147" s="5"/>
      <c r="C147" s="5"/>
      <c r="D147" s="6">
        <v>993714.70896199998</v>
      </c>
      <c r="E147" s="6">
        <v>1035076.392512</v>
      </c>
      <c r="F147" s="6">
        <v>1088423.4755249999</v>
      </c>
      <c r="G147" s="6">
        <v>1107650.596349</v>
      </c>
      <c r="H147" s="6">
        <v>1143210.8037010001</v>
      </c>
      <c r="I147" s="6">
        <v>1199720.5541729999</v>
      </c>
      <c r="J147" s="6">
        <v>1245746.7020350001</v>
      </c>
      <c r="K147" s="6">
        <v>1288504.519384</v>
      </c>
      <c r="L147" s="6">
        <v>1341346.4422520001</v>
      </c>
      <c r="M147" s="6">
        <v>1330917.9439640001</v>
      </c>
    </row>
    <row r="148" spans="1:13">
      <c r="A148" s="5" t="s">
        <v>59</v>
      </c>
      <c r="B148" s="6">
        <v>234.81739300000001</v>
      </c>
      <c r="C148" s="6">
        <v>337.98959200000002</v>
      </c>
      <c r="D148" s="6">
        <v>886.58641699999998</v>
      </c>
      <c r="E148" s="6">
        <v>908.97766300000001</v>
      </c>
      <c r="F148" s="6">
        <v>960.394811</v>
      </c>
      <c r="G148" s="6">
        <v>1080.254027</v>
      </c>
      <c r="H148" s="6">
        <v>1088.736128</v>
      </c>
      <c r="I148" s="6">
        <v>1408.256251</v>
      </c>
      <c r="J148" s="6">
        <v>1384.505713</v>
      </c>
      <c r="K148" s="6">
        <v>1877.9738030000001</v>
      </c>
      <c r="L148" s="6">
        <v>965.12842999999998</v>
      </c>
      <c r="M148" s="6">
        <v>859.86633800000004</v>
      </c>
    </row>
    <row r="149" spans="1:13">
      <c r="A149" s="5" t="s">
        <v>60</v>
      </c>
      <c r="B149" s="6">
        <v>5733.5306149999997</v>
      </c>
      <c r="C149" s="6">
        <v>6817.1641719999998</v>
      </c>
      <c r="D149" s="6">
        <v>10872.003516999999</v>
      </c>
      <c r="E149" s="6">
        <v>11836.901877</v>
      </c>
      <c r="F149" s="6">
        <v>17612.337853000001</v>
      </c>
      <c r="G149" s="6">
        <v>17600.614745999999</v>
      </c>
      <c r="H149" s="6">
        <v>17107.662162000001</v>
      </c>
      <c r="I149" s="6">
        <v>18205.438744999999</v>
      </c>
      <c r="J149" s="6">
        <v>20043.741923000001</v>
      </c>
      <c r="K149" s="6">
        <v>21977.296825000001</v>
      </c>
      <c r="L149" s="6">
        <v>23771.295159000001</v>
      </c>
      <c r="M149" s="6">
        <v>23279.520612</v>
      </c>
    </row>
    <row r="150" spans="1:13">
      <c r="A150" s="5" t="s">
        <v>61</v>
      </c>
      <c r="B150" s="6">
        <v>16558.467353</v>
      </c>
      <c r="C150" s="6">
        <v>24108.258827000001</v>
      </c>
      <c r="D150" s="6">
        <v>25525.900249999999</v>
      </c>
      <c r="E150" s="6">
        <v>28638.795101</v>
      </c>
      <c r="F150" s="6">
        <v>29492.501703999998</v>
      </c>
      <c r="G150" s="6">
        <v>27575.466736999999</v>
      </c>
      <c r="H150" s="6">
        <v>27936.649825</v>
      </c>
      <c r="I150" s="6">
        <v>28541.949235</v>
      </c>
      <c r="J150" s="6">
        <v>29359.654141999999</v>
      </c>
      <c r="K150" s="6">
        <v>30626.597672</v>
      </c>
      <c r="L150" s="6">
        <v>34312.500289000003</v>
      </c>
      <c r="M150" s="6">
        <v>34312.500289000003</v>
      </c>
    </row>
    <row r="152" spans="1:13">
      <c r="A152" s="2" t="s">
        <v>82</v>
      </c>
    </row>
    <row r="153" spans="1:13">
      <c r="A153" s="2" t="s">
        <v>62</v>
      </c>
      <c r="B153" s="2" t="s">
        <v>63</v>
      </c>
    </row>
    <row r="154" spans="1:13">
      <c r="A154" s="2" t="s">
        <v>64</v>
      </c>
      <c r="B154" s="2" t="s">
        <v>65</v>
      </c>
    </row>
    <row r="155" spans="1:13">
      <c r="A155" s="2"/>
      <c r="B155" s="2" t="s">
        <v>66</v>
      </c>
    </row>
    <row r="157" spans="1:13">
      <c r="A157" s="2" t="s">
        <v>5</v>
      </c>
      <c r="B157" s="2" t="s">
        <v>6</v>
      </c>
    </row>
    <row r="158" spans="1:13">
      <c r="A158" s="2" t="s">
        <v>7</v>
      </c>
      <c r="B158" s="2" t="s">
        <v>69</v>
      </c>
    </row>
    <row r="159" spans="1:13">
      <c r="A159" s="2" t="s">
        <v>8</v>
      </c>
      <c r="B159" s="2" t="s">
        <v>9</v>
      </c>
    </row>
    <row r="161" spans="1:13">
      <c r="A161" s="5" t="s">
        <v>10</v>
      </c>
      <c r="B161" s="5" t="s">
        <v>11</v>
      </c>
      <c r="C161" s="5" t="s">
        <v>12</v>
      </c>
      <c r="D161" s="5" t="s">
        <v>13</v>
      </c>
      <c r="E161" s="5" t="s">
        <v>14</v>
      </c>
      <c r="F161" s="5" t="s">
        <v>15</v>
      </c>
      <c r="G161" s="5" t="s">
        <v>16</v>
      </c>
      <c r="H161" s="5" t="s">
        <v>17</v>
      </c>
      <c r="I161" s="5" t="s">
        <v>18</v>
      </c>
      <c r="J161" s="5" t="s">
        <v>19</v>
      </c>
      <c r="K161" s="5" t="s">
        <v>20</v>
      </c>
      <c r="L161" s="5" t="s">
        <v>21</v>
      </c>
      <c r="M161" s="5" t="s">
        <v>22</v>
      </c>
    </row>
    <row r="162" spans="1:13">
      <c r="A162" s="5" t="s">
        <v>23</v>
      </c>
      <c r="B162" s="5"/>
      <c r="C162" s="5"/>
      <c r="D162" s="5"/>
      <c r="E162" s="5"/>
      <c r="F162" s="5"/>
      <c r="G162" s="5"/>
      <c r="H162" s="5"/>
      <c r="I162" s="6">
        <v>976144.20209999999</v>
      </c>
      <c r="J162" s="6">
        <v>1025469.412752</v>
      </c>
      <c r="K162" s="6">
        <v>1059897.1306650001</v>
      </c>
      <c r="L162" s="6">
        <v>1102028.684349</v>
      </c>
      <c r="M162" s="6">
        <v>1082441.2461099999</v>
      </c>
    </row>
    <row r="163" spans="1:13">
      <c r="A163" s="5" t="s">
        <v>24</v>
      </c>
      <c r="B163" s="5"/>
      <c r="C163" s="5"/>
      <c r="D163" s="6">
        <v>778839.66464199999</v>
      </c>
      <c r="E163" s="6">
        <v>814262.94891799998</v>
      </c>
      <c r="F163" s="6">
        <v>857542.174719</v>
      </c>
      <c r="G163" s="6">
        <v>880841.78018600005</v>
      </c>
      <c r="H163" s="6">
        <v>919188.27085700002</v>
      </c>
      <c r="I163" s="6">
        <v>970786.23631399998</v>
      </c>
      <c r="J163" s="6">
        <v>1019645.722368</v>
      </c>
      <c r="K163" s="6">
        <v>1052524.288959</v>
      </c>
      <c r="L163" s="6">
        <v>1093904.797271</v>
      </c>
      <c r="M163" s="6">
        <v>1075071.513174</v>
      </c>
    </row>
    <row r="164" spans="1:13">
      <c r="A164" s="5" t="s">
        <v>25</v>
      </c>
      <c r="B164" s="5"/>
      <c r="C164" s="6">
        <v>571143.02051399997</v>
      </c>
      <c r="D164" s="6">
        <v>751921.77370999998</v>
      </c>
      <c r="E164" s="6">
        <v>784120.74384500005</v>
      </c>
      <c r="F164" s="6">
        <v>825874.46655600006</v>
      </c>
      <c r="G164" s="6">
        <v>848707.02984500001</v>
      </c>
      <c r="H164" s="6">
        <v>885179.35739300004</v>
      </c>
      <c r="I164" s="6">
        <v>931142.53782900004</v>
      </c>
      <c r="J164" s="6">
        <v>976705.02611500002</v>
      </c>
      <c r="K164" s="6">
        <v>1002263.838139</v>
      </c>
      <c r="L164" s="6">
        <v>1027899.2120619999</v>
      </c>
      <c r="M164" s="6">
        <v>1014683.444379</v>
      </c>
    </row>
    <row r="165" spans="1:13">
      <c r="A165" s="5" t="s">
        <v>26</v>
      </c>
      <c r="B165" s="5"/>
      <c r="C165" s="5"/>
      <c r="D165" s="6">
        <v>614009.61164699995</v>
      </c>
      <c r="E165" s="6">
        <v>642027.09777700005</v>
      </c>
      <c r="F165" s="6">
        <v>673474.49217099999</v>
      </c>
      <c r="G165" s="6">
        <v>697096.97498900001</v>
      </c>
      <c r="H165" s="6">
        <v>718436.65861699998</v>
      </c>
      <c r="I165" s="6">
        <v>738988.13432800001</v>
      </c>
      <c r="J165" s="6">
        <v>773459.64732600003</v>
      </c>
      <c r="K165" s="6">
        <v>803892.36480700003</v>
      </c>
      <c r="L165" s="6">
        <v>834780.80931699998</v>
      </c>
      <c r="M165" s="6">
        <v>831774.58788699994</v>
      </c>
    </row>
    <row r="166" spans="1:13">
      <c r="A166" s="5" t="s">
        <v>27</v>
      </c>
      <c r="B166" s="5"/>
      <c r="C166" s="5"/>
      <c r="D166" s="6">
        <v>613344.35164699994</v>
      </c>
      <c r="E166" s="6">
        <v>641339.87777699996</v>
      </c>
      <c r="F166" s="6">
        <v>672721.872171</v>
      </c>
      <c r="G166" s="6">
        <v>696243.91498899995</v>
      </c>
      <c r="H166" s="6">
        <v>717468.41861699999</v>
      </c>
      <c r="I166" s="6">
        <v>737894.81432799995</v>
      </c>
      <c r="J166" s="6">
        <v>772176.00732600002</v>
      </c>
      <c r="K166" s="6">
        <v>802332.52480699995</v>
      </c>
      <c r="L166" s="6">
        <v>832868.29931699997</v>
      </c>
      <c r="M166" s="6">
        <v>829732.94788700005</v>
      </c>
    </row>
    <row r="167" spans="1:13">
      <c r="A167" s="5" t="s">
        <v>28</v>
      </c>
      <c r="B167" s="5"/>
      <c r="C167" s="5"/>
      <c r="D167" s="6">
        <v>611354.11668199999</v>
      </c>
      <c r="E167" s="6">
        <v>639298.09935599996</v>
      </c>
      <c r="F167" s="6">
        <v>670479.36327500001</v>
      </c>
      <c r="G167" s="6">
        <v>693738.89205499995</v>
      </c>
      <c r="H167" s="6">
        <v>714768.52618299995</v>
      </c>
      <c r="I167" s="6">
        <v>734929.48744499998</v>
      </c>
      <c r="J167" s="6">
        <v>768810.59859299997</v>
      </c>
      <c r="K167" s="6">
        <v>798139.62571099994</v>
      </c>
      <c r="L167" s="6">
        <v>827753.25442999997</v>
      </c>
      <c r="M167" s="6">
        <v>824628.19988700002</v>
      </c>
    </row>
    <row r="168" spans="1:13">
      <c r="A168" s="5" t="s">
        <v>29</v>
      </c>
      <c r="B168" s="5"/>
      <c r="C168" s="5"/>
      <c r="D168" s="6">
        <v>610606.51505699998</v>
      </c>
      <c r="E168" s="6">
        <v>638474.87286899996</v>
      </c>
      <c r="F168" s="6">
        <v>669632.48413500004</v>
      </c>
      <c r="G168" s="6">
        <v>692823.48356099997</v>
      </c>
      <c r="H168" s="6">
        <v>713820.87552</v>
      </c>
      <c r="I168" s="6">
        <v>733894.84851399995</v>
      </c>
      <c r="J168" s="6">
        <v>767753.98307900003</v>
      </c>
      <c r="K168" s="6">
        <v>797012.09140799998</v>
      </c>
      <c r="L168" s="6">
        <v>826519.18611100002</v>
      </c>
      <c r="M168" s="6">
        <v>823327.63896000001</v>
      </c>
    </row>
    <row r="169" spans="1:13">
      <c r="A169" s="5" t="s">
        <v>30</v>
      </c>
      <c r="B169" s="6">
        <v>324892.97490700003</v>
      </c>
      <c r="C169" s="6">
        <v>494699.02286899998</v>
      </c>
      <c r="D169" s="6">
        <v>609444.84866500006</v>
      </c>
      <c r="E169" s="6">
        <v>637285.58562599996</v>
      </c>
      <c r="F169" s="6">
        <v>668340.48190999997</v>
      </c>
      <c r="G169" s="6">
        <v>691459.94325200003</v>
      </c>
      <c r="H169" s="6">
        <v>712399.31581399997</v>
      </c>
      <c r="I169" s="6">
        <v>732396.97384700004</v>
      </c>
      <c r="J169" s="6">
        <v>766170.13038900006</v>
      </c>
      <c r="K169" s="6">
        <v>795292.66940799996</v>
      </c>
      <c r="L169" s="6">
        <v>824614.83711099997</v>
      </c>
      <c r="M169" s="6">
        <v>821352.95695999998</v>
      </c>
    </row>
    <row r="170" spans="1:13">
      <c r="A170" s="5" t="s">
        <v>31</v>
      </c>
      <c r="B170" s="6">
        <v>13991.819006</v>
      </c>
      <c r="C170" s="6">
        <v>23706.203775999998</v>
      </c>
      <c r="D170" s="6">
        <v>24944.781470999998</v>
      </c>
      <c r="E170" s="6">
        <v>25415.685326999999</v>
      </c>
      <c r="F170" s="6">
        <v>26810.31451</v>
      </c>
      <c r="G170" s="6">
        <v>27074.698929999999</v>
      </c>
      <c r="H170" s="6">
        <v>28694.04824</v>
      </c>
      <c r="I170" s="6">
        <v>28564.6077</v>
      </c>
      <c r="J170" s="6">
        <v>29599.777259999999</v>
      </c>
      <c r="K170" s="6">
        <v>31465.132315999999</v>
      </c>
      <c r="L170" s="6">
        <v>34159.918280999998</v>
      </c>
      <c r="M170" s="6">
        <v>34742.301636999997</v>
      </c>
    </row>
    <row r="171" spans="1:13">
      <c r="A171" s="5" t="s">
        <v>32</v>
      </c>
      <c r="B171" s="5"/>
      <c r="C171" s="5"/>
      <c r="D171" s="5"/>
      <c r="E171" s="5"/>
      <c r="F171" s="5"/>
      <c r="G171" s="5"/>
      <c r="H171" s="5"/>
      <c r="I171" s="6">
        <v>1518.1138149999999</v>
      </c>
      <c r="J171" s="6">
        <v>1411.8422129999999</v>
      </c>
      <c r="K171" s="6">
        <v>1704.3261299999999</v>
      </c>
      <c r="L171" s="6">
        <v>1886.4461389999999</v>
      </c>
      <c r="M171" s="6">
        <v>1837.7628420000001</v>
      </c>
    </row>
    <row r="172" spans="1:13">
      <c r="A172" s="5" t="s">
        <v>33</v>
      </c>
      <c r="B172" s="5"/>
      <c r="C172" s="6">
        <v>3682.6867590000002</v>
      </c>
      <c r="D172" s="6">
        <v>5738.6710789999997</v>
      </c>
      <c r="E172" s="6">
        <v>6498.5244220000004</v>
      </c>
      <c r="F172" s="6">
        <v>7769.1926620000004</v>
      </c>
      <c r="G172" s="6">
        <v>7918.0636709999999</v>
      </c>
      <c r="H172" s="6">
        <v>8739.5902349999997</v>
      </c>
      <c r="I172" s="6">
        <v>10006.968461</v>
      </c>
      <c r="J172" s="6">
        <v>11289.395796999999</v>
      </c>
      <c r="K172" s="6">
        <v>12485.488029</v>
      </c>
      <c r="L172" s="6">
        <v>14687.482737</v>
      </c>
      <c r="M172" s="6">
        <v>13584.589995</v>
      </c>
    </row>
    <row r="173" spans="1:13">
      <c r="A173" s="5" t="s">
        <v>34</v>
      </c>
      <c r="B173" s="6">
        <v>906.50822500000004</v>
      </c>
      <c r="C173" s="6">
        <v>2648.3425309999998</v>
      </c>
      <c r="D173" s="6">
        <v>2656.6100510000001</v>
      </c>
      <c r="E173" s="6">
        <v>3025.9752279999998</v>
      </c>
      <c r="F173" s="6">
        <v>3382.3713069999999</v>
      </c>
      <c r="G173" s="6">
        <v>3716.3726160000001</v>
      </c>
      <c r="H173" s="6">
        <v>4187.153053</v>
      </c>
      <c r="I173" s="6">
        <v>4420.2823479999997</v>
      </c>
      <c r="J173" s="6">
        <v>4887.4485910000003</v>
      </c>
      <c r="K173" s="6">
        <v>5289.0770590000002</v>
      </c>
      <c r="L173" s="6">
        <v>5568.3622050000004</v>
      </c>
      <c r="M173" s="6">
        <v>5618.5926900000004</v>
      </c>
    </row>
    <row r="174" spans="1:13">
      <c r="A174" s="5" t="s">
        <v>35</v>
      </c>
      <c r="B174" s="6">
        <v>23302.138642000002</v>
      </c>
      <c r="C174" s="6">
        <v>154067.21077999999</v>
      </c>
      <c r="D174" s="6">
        <v>165876.61212999999</v>
      </c>
      <c r="E174" s="6">
        <v>168060.90545600001</v>
      </c>
      <c r="F174" s="6">
        <v>172044.56454299999</v>
      </c>
      <c r="G174" s="6">
        <v>173844.074846</v>
      </c>
      <c r="H174" s="6">
        <v>173046.35709</v>
      </c>
      <c r="I174" s="6">
        <v>171167.210016</v>
      </c>
      <c r="J174" s="6">
        <v>173909.95855499999</v>
      </c>
      <c r="K174" s="6">
        <v>175690.40292399999</v>
      </c>
      <c r="L174" s="6">
        <v>179615.544115</v>
      </c>
      <c r="M174" s="6">
        <v>181646.27719299999</v>
      </c>
    </row>
    <row r="175" spans="1:13">
      <c r="A175" s="5" t="s">
        <v>36</v>
      </c>
      <c r="B175" s="5"/>
      <c r="C175" s="5"/>
      <c r="D175" s="6">
        <v>665.26</v>
      </c>
      <c r="E175" s="6">
        <v>687.22</v>
      </c>
      <c r="F175" s="6">
        <v>752.62</v>
      </c>
      <c r="G175" s="6">
        <v>853.06</v>
      </c>
      <c r="H175" s="6">
        <v>968.24</v>
      </c>
      <c r="I175" s="6">
        <v>1093.32</v>
      </c>
      <c r="J175" s="6">
        <v>1283.6400000000001</v>
      </c>
      <c r="K175" s="6">
        <v>1559.84</v>
      </c>
      <c r="L175" s="6">
        <v>1912.51</v>
      </c>
      <c r="M175" s="6">
        <v>2041.64</v>
      </c>
    </row>
    <row r="176" spans="1:13">
      <c r="A176" s="5" t="s">
        <v>37</v>
      </c>
      <c r="B176" s="6">
        <v>1121.0590099999999</v>
      </c>
      <c r="C176" s="6">
        <v>1501.0578129999999</v>
      </c>
      <c r="D176" s="6">
        <v>2801.0149999999999</v>
      </c>
      <c r="E176" s="6">
        <v>3277.105</v>
      </c>
      <c r="F176" s="6">
        <v>4666.2576929999996</v>
      </c>
      <c r="G176" s="6">
        <v>5044.3476970000002</v>
      </c>
      <c r="H176" s="6">
        <v>5579.8105079999996</v>
      </c>
      <c r="I176" s="6">
        <v>6342.1742400000003</v>
      </c>
      <c r="J176" s="6">
        <v>7284.5259310000001</v>
      </c>
      <c r="K176" s="6">
        <v>8082.1311139999998</v>
      </c>
      <c r="L176" s="6">
        <v>8407.1241360000004</v>
      </c>
      <c r="M176" s="6">
        <v>8037.3094840000003</v>
      </c>
    </row>
    <row r="177" spans="1:13">
      <c r="A177" s="5" t="s">
        <v>38</v>
      </c>
      <c r="B177" s="6">
        <v>2928.9019349999999</v>
      </c>
      <c r="C177" s="6">
        <v>4296.5717889999996</v>
      </c>
      <c r="D177" s="6">
        <v>6520.6071819999997</v>
      </c>
      <c r="E177" s="6">
        <v>7233.9</v>
      </c>
      <c r="F177" s="6">
        <v>7704.3</v>
      </c>
      <c r="G177" s="6">
        <v>8407.49</v>
      </c>
      <c r="H177" s="6">
        <v>9175.35</v>
      </c>
      <c r="I177" s="6">
        <v>9599.99</v>
      </c>
      <c r="J177" s="6">
        <v>10325.99</v>
      </c>
      <c r="K177" s="6">
        <v>11574.916864999999</v>
      </c>
      <c r="L177" s="6">
        <v>11782.680093000001</v>
      </c>
      <c r="M177" s="6">
        <v>11904.906693000001</v>
      </c>
    </row>
    <row r="178" spans="1:13">
      <c r="A178" s="5" t="s">
        <v>39</v>
      </c>
      <c r="B178" s="6">
        <v>35226.067078</v>
      </c>
      <c r="C178" s="6">
        <v>38716.807023000001</v>
      </c>
      <c r="D178" s="6">
        <v>59217.69</v>
      </c>
      <c r="E178" s="6">
        <v>63800.661999999997</v>
      </c>
      <c r="F178" s="6">
        <v>68102.538</v>
      </c>
      <c r="G178" s="6">
        <v>70767.683999999994</v>
      </c>
      <c r="H178" s="6">
        <v>74958.001000000004</v>
      </c>
      <c r="I178" s="6">
        <v>80792.984289999993</v>
      </c>
      <c r="J178" s="6">
        <v>88044.730798000004</v>
      </c>
      <c r="K178" s="6">
        <v>94424.670958999995</v>
      </c>
      <c r="L178" s="6">
        <v>97903.858103999999</v>
      </c>
      <c r="M178" s="6">
        <v>92991.867033999995</v>
      </c>
    </row>
    <row r="179" spans="1:13">
      <c r="A179" s="5" t="s">
        <v>40</v>
      </c>
      <c r="B179" s="6">
        <v>113835.396803</v>
      </c>
      <c r="C179" s="6">
        <v>136649.29860899999</v>
      </c>
      <c r="D179" s="6">
        <v>160482</v>
      </c>
      <c r="E179" s="6">
        <v>167823</v>
      </c>
      <c r="F179" s="6">
        <v>174274.94</v>
      </c>
      <c r="G179" s="6">
        <v>180475.58</v>
      </c>
      <c r="H179" s="6">
        <v>185856.83</v>
      </c>
      <c r="I179" s="6">
        <v>193126</v>
      </c>
      <c r="J179" s="6">
        <v>204173</v>
      </c>
      <c r="K179" s="6">
        <v>211286</v>
      </c>
      <c r="L179" s="6">
        <v>217185.07500000001</v>
      </c>
      <c r="M179" s="6">
        <v>216932.99799999999</v>
      </c>
    </row>
    <row r="180" spans="1:13">
      <c r="A180" s="5" t="s">
        <v>41</v>
      </c>
      <c r="B180" s="6">
        <v>95645.381462999998</v>
      </c>
      <c r="C180" s="6">
        <v>86480.015488999998</v>
      </c>
      <c r="D180" s="6">
        <v>118686</v>
      </c>
      <c r="E180" s="6">
        <v>123904</v>
      </c>
      <c r="F180" s="6">
        <v>130308</v>
      </c>
      <c r="G180" s="6">
        <v>137354</v>
      </c>
      <c r="H180" s="6">
        <v>142018</v>
      </c>
      <c r="I180" s="6">
        <v>148158</v>
      </c>
      <c r="J180" s="6">
        <v>152632</v>
      </c>
      <c r="K180" s="6">
        <v>158056</v>
      </c>
      <c r="L180" s="6">
        <v>164848</v>
      </c>
      <c r="M180" s="6">
        <v>161822</v>
      </c>
    </row>
    <row r="181" spans="1:13">
      <c r="A181" s="5" t="s">
        <v>42</v>
      </c>
      <c r="B181" s="5"/>
      <c r="C181" s="5"/>
      <c r="D181" s="6">
        <v>496.40590800000001</v>
      </c>
      <c r="E181" s="6">
        <v>542.069885</v>
      </c>
      <c r="F181" s="6">
        <v>566.73087999999996</v>
      </c>
      <c r="G181" s="6">
        <v>635.41449399999999</v>
      </c>
      <c r="H181" s="6">
        <v>667.42957999999999</v>
      </c>
      <c r="I181" s="6">
        <v>746.73203100000001</v>
      </c>
      <c r="J181" s="6">
        <v>758.63329899999997</v>
      </c>
      <c r="K181" s="6">
        <v>826.08520899999996</v>
      </c>
      <c r="L181" s="6">
        <v>912.26657699999998</v>
      </c>
      <c r="M181" s="6">
        <v>978.57155</v>
      </c>
    </row>
    <row r="182" spans="1:13">
      <c r="A182" s="5" t="s">
        <v>43</v>
      </c>
      <c r="B182" s="5"/>
      <c r="C182" s="5"/>
      <c r="D182" s="6">
        <v>625.80761500000006</v>
      </c>
      <c r="E182" s="6">
        <v>639.41641700000002</v>
      </c>
      <c r="F182" s="6">
        <v>677.32425000000001</v>
      </c>
      <c r="G182" s="6">
        <v>640.904044</v>
      </c>
      <c r="H182" s="6">
        <v>702.42110100000002</v>
      </c>
      <c r="I182" s="6">
        <v>786.10580200000004</v>
      </c>
      <c r="J182" s="6">
        <v>1005.0745020000001</v>
      </c>
      <c r="K182" s="6">
        <v>1318.989454</v>
      </c>
      <c r="L182" s="6">
        <v>1456.077391</v>
      </c>
      <c r="M182" s="6">
        <v>1206.157854</v>
      </c>
    </row>
    <row r="183" spans="1:13">
      <c r="A183" s="5" t="s">
        <v>44</v>
      </c>
      <c r="B183" s="5"/>
      <c r="C183" s="5"/>
      <c r="D183" s="6">
        <v>1036.7902959999999</v>
      </c>
      <c r="E183" s="6">
        <v>1079.1382630000001</v>
      </c>
      <c r="F183" s="6">
        <v>1144.194485</v>
      </c>
      <c r="G183" s="6">
        <v>1238.4020619999999</v>
      </c>
      <c r="H183" s="6">
        <v>1385.4795389999999</v>
      </c>
      <c r="I183" s="6">
        <v>1578.942395</v>
      </c>
      <c r="J183" s="6">
        <v>1922.768738</v>
      </c>
      <c r="K183" s="6">
        <v>2381.2519980000002</v>
      </c>
      <c r="L183" s="6">
        <v>2838.7708819999998</v>
      </c>
      <c r="M183" s="6">
        <v>2385.2908649999999</v>
      </c>
    </row>
    <row r="184" spans="1:13">
      <c r="A184" s="5" t="s">
        <v>45</v>
      </c>
      <c r="B184" s="6">
        <v>471.55764099999999</v>
      </c>
      <c r="C184" s="6">
        <v>716.06904399999996</v>
      </c>
      <c r="D184" s="6">
        <v>980</v>
      </c>
      <c r="E184" s="6">
        <v>1065.99</v>
      </c>
      <c r="F184" s="6">
        <v>1125.99</v>
      </c>
      <c r="G184" s="6">
        <v>1189.3599999999999</v>
      </c>
      <c r="H184" s="6">
        <v>1256.6300000000001</v>
      </c>
      <c r="I184" s="6">
        <v>1344.47</v>
      </c>
      <c r="J184" s="6">
        <v>1413.4440910000001</v>
      </c>
      <c r="K184" s="6">
        <v>1536.188042</v>
      </c>
      <c r="L184" s="6">
        <v>1642.794987</v>
      </c>
      <c r="M184" s="6">
        <v>1872.238885</v>
      </c>
    </row>
    <row r="185" spans="1:13">
      <c r="A185" s="5" t="s">
        <v>46</v>
      </c>
      <c r="B185" s="5"/>
      <c r="C185" s="5"/>
      <c r="D185" s="6">
        <v>4552.7294259999999</v>
      </c>
      <c r="E185" s="6">
        <v>5151.3597959999997</v>
      </c>
      <c r="F185" s="6">
        <v>5999.7760539999999</v>
      </c>
      <c r="G185" s="6">
        <v>6378.4182639999999</v>
      </c>
      <c r="H185" s="6">
        <v>6892.7226019999998</v>
      </c>
      <c r="I185" s="6">
        <v>7664.7840349999997</v>
      </c>
      <c r="J185" s="6">
        <v>7811.161717</v>
      </c>
      <c r="K185" s="6">
        <v>10583.370417</v>
      </c>
      <c r="L185" s="6">
        <v>9538.1222319999997</v>
      </c>
      <c r="M185" s="6">
        <v>8002.263234</v>
      </c>
    </row>
    <row r="186" spans="1:13">
      <c r="A186" s="5" t="s">
        <v>47</v>
      </c>
      <c r="B186" s="5"/>
      <c r="C186" s="6">
        <v>158.38461899999999</v>
      </c>
      <c r="D186" s="6">
        <v>251.195717</v>
      </c>
      <c r="E186" s="6">
        <v>281.15660100000002</v>
      </c>
      <c r="F186" s="6">
        <v>280.14826099999999</v>
      </c>
      <c r="G186" s="6">
        <v>279.99400100000003</v>
      </c>
      <c r="H186" s="6">
        <v>280.22108300000002</v>
      </c>
      <c r="I186" s="6">
        <v>287.906901</v>
      </c>
      <c r="J186" s="6">
        <v>297.982215</v>
      </c>
      <c r="K186" s="6">
        <v>301.449093</v>
      </c>
      <c r="L186" s="6">
        <v>321.80174199999999</v>
      </c>
      <c r="M186" s="6">
        <v>321.98937699999999</v>
      </c>
    </row>
    <row r="187" spans="1:13">
      <c r="A187" s="5" t="s">
        <v>48</v>
      </c>
      <c r="B187" s="6">
        <v>11836.779626</v>
      </c>
      <c r="C187" s="6">
        <v>15637.589953000001</v>
      </c>
      <c r="D187" s="6">
        <v>30131.97</v>
      </c>
      <c r="E187" s="6">
        <v>34680</v>
      </c>
      <c r="F187" s="6">
        <v>39128</v>
      </c>
      <c r="G187" s="6">
        <v>42242</v>
      </c>
      <c r="H187" s="6">
        <v>45302</v>
      </c>
      <c r="I187" s="6">
        <v>44846</v>
      </c>
      <c r="J187" s="6">
        <v>47823</v>
      </c>
      <c r="K187" s="6">
        <v>50393</v>
      </c>
      <c r="L187" s="6">
        <v>53225</v>
      </c>
      <c r="M187" s="6">
        <v>54199</v>
      </c>
    </row>
    <row r="188" spans="1:13">
      <c r="A188" s="5" t="s">
        <v>49</v>
      </c>
      <c r="B188" s="6">
        <v>10485.987791</v>
      </c>
      <c r="C188" s="6">
        <v>16020.839608</v>
      </c>
      <c r="D188" s="6">
        <v>17856.537971999998</v>
      </c>
      <c r="E188" s="6">
        <v>18131.661765000001</v>
      </c>
      <c r="F188" s="6">
        <v>18523.396939999999</v>
      </c>
      <c r="G188" s="6">
        <v>18950.208555000001</v>
      </c>
      <c r="H188" s="6">
        <v>19438.036063</v>
      </c>
      <c r="I188" s="6">
        <v>20281.249904</v>
      </c>
      <c r="J188" s="6">
        <v>21176.291160000001</v>
      </c>
      <c r="K188" s="6">
        <v>22048.177733</v>
      </c>
      <c r="L188" s="6">
        <v>23591.429158999999</v>
      </c>
      <c r="M188" s="6">
        <v>24047.019414999999</v>
      </c>
    </row>
    <row r="189" spans="1:13">
      <c r="A189" s="5" t="s">
        <v>50</v>
      </c>
      <c r="B189" s="5"/>
      <c r="C189" s="5"/>
      <c r="D189" s="6">
        <v>10399.129534</v>
      </c>
      <c r="E189" s="6">
        <v>12032.254024</v>
      </c>
      <c r="F189" s="6">
        <v>10943.210453</v>
      </c>
      <c r="G189" s="6">
        <v>10321.930562</v>
      </c>
      <c r="H189" s="6">
        <v>10251.357184</v>
      </c>
      <c r="I189" s="6">
        <v>13015.73731</v>
      </c>
      <c r="J189" s="6">
        <v>13622.778562</v>
      </c>
      <c r="K189" s="6">
        <v>14891.655521999999</v>
      </c>
      <c r="L189" s="6">
        <v>27319.159761999999</v>
      </c>
      <c r="M189" s="6">
        <v>24788.135918</v>
      </c>
    </row>
    <row r="190" spans="1:13">
      <c r="A190" s="5" t="s">
        <v>51</v>
      </c>
      <c r="B190" s="6">
        <v>3442.00468</v>
      </c>
      <c r="C190" s="6">
        <v>5897.8946310000001</v>
      </c>
      <c r="D190" s="6">
        <v>8783.5673499999994</v>
      </c>
      <c r="E190" s="6">
        <v>9570.8760789999997</v>
      </c>
      <c r="F190" s="6">
        <v>10374.830223000001</v>
      </c>
      <c r="G190" s="6">
        <v>10428.106949999999</v>
      </c>
      <c r="H190" s="6">
        <v>10692.173696</v>
      </c>
      <c r="I190" s="6">
        <v>11247.167696</v>
      </c>
      <c r="J190" s="6">
        <v>11880.871861</v>
      </c>
      <c r="K190" s="6">
        <v>12432.43312</v>
      </c>
      <c r="L190" s="6">
        <v>12735.19454</v>
      </c>
      <c r="M190" s="6">
        <v>13354.70599</v>
      </c>
    </row>
    <row r="191" spans="1:13">
      <c r="A191" s="5" t="s">
        <v>52</v>
      </c>
      <c r="B191" s="5"/>
      <c r="C191" s="5"/>
      <c r="D191" s="6">
        <v>3281.297059</v>
      </c>
      <c r="E191" s="6">
        <v>2391.9397020000001</v>
      </c>
      <c r="F191" s="6">
        <v>2977.9661019999999</v>
      </c>
      <c r="G191" s="6">
        <v>2474.3681929999998</v>
      </c>
      <c r="H191" s="6">
        <v>2714.1693409999998</v>
      </c>
      <c r="I191" s="6">
        <v>3839.851971</v>
      </c>
      <c r="J191" s="6">
        <v>4411.8481709999996</v>
      </c>
      <c r="K191" s="6">
        <v>5668.5155759999998</v>
      </c>
      <c r="L191" s="6">
        <v>6237.4409379999997</v>
      </c>
      <c r="M191" s="6">
        <v>5531.9700940000002</v>
      </c>
    </row>
    <row r="192" spans="1:13">
      <c r="A192" s="5" t="s">
        <v>53</v>
      </c>
      <c r="B192" s="5"/>
      <c r="C192" s="5"/>
      <c r="D192" s="6">
        <v>1161.6663920000001</v>
      </c>
      <c r="E192" s="6">
        <v>1189.287243</v>
      </c>
      <c r="F192" s="6">
        <v>1292.002225</v>
      </c>
      <c r="G192" s="6">
        <v>1363.540309</v>
      </c>
      <c r="H192" s="6">
        <v>1421.559706</v>
      </c>
      <c r="I192" s="6">
        <v>1497.874667</v>
      </c>
      <c r="J192" s="6">
        <v>1583.8526890000001</v>
      </c>
      <c r="K192" s="6">
        <v>1719.422</v>
      </c>
      <c r="L192" s="6">
        <v>1904.3489999999999</v>
      </c>
      <c r="M192" s="6">
        <v>1974.682</v>
      </c>
    </row>
    <row r="193" spans="1:13">
      <c r="A193" s="5" t="s">
        <v>54</v>
      </c>
      <c r="B193" s="5"/>
      <c r="C193" s="6">
        <v>1307.1426690000001</v>
      </c>
      <c r="D193" s="6">
        <v>1990.2349650000001</v>
      </c>
      <c r="E193" s="6">
        <v>2041.7784220000001</v>
      </c>
      <c r="F193" s="6">
        <v>2242.5088959999998</v>
      </c>
      <c r="G193" s="6">
        <v>2505.0229340000001</v>
      </c>
      <c r="H193" s="6">
        <v>2699.8924339999999</v>
      </c>
      <c r="I193" s="6">
        <v>2965.3268830000002</v>
      </c>
      <c r="J193" s="6">
        <v>3365.4087330000002</v>
      </c>
      <c r="K193" s="6">
        <v>4192.8990970000004</v>
      </c>
      <c r="L193" s="6">
        <v>5115.044887</v>
      </c>
      <c r="M193" s="6">
        <v>5104.7479999999996</v>
      </c>
    </row>
    <row r="194" spans="1:13">
      <c r="A194" s="5" t="s">
        <v>55</v>
      </c>
      <c r="B194" s="6">
        <v>12605.881230999999</v>
      </c>
      <c r="C194" s="6">
        <v>11009.464352000001</v>
      </c>
      <c r="D194" s="6">
        <v>13164.067561</v>
      </c>
      <c r="E194" s="6">
        <v>14321.8</v>
      </c>
      <c r="F194" s="6">
        <v>15277.35</v>
      </c>
      <c r="G194" s="6">
        <v>15682.392272999999</v>
      </c>
      <c r="H194" s="6">
        <v>16382.079216</v>
      </c>
      <c r="I194" s="6">
        <v>16927.12</v>
      </c>
      <c r="J194" s="6">
        <v>17906.540733000002</v>
      </c>
      <c r="K194" s="6">
        <v>18303.616334999999</v>
      </c>
      <c r="L194" s="6">
        <v>19518.218696</v>
      </c>
      <c r="M194" s="6">
        <v>19802.332628</v>
      </c>
    </row>
    <row r="195" spans="1:13">
      <c r="A195" s="5" t="s">
        <v>56</v>
      </c>
      <c r="B195" s="5"/>
      <c r="C195" s="6">
        <v>23971.272793</v>
      </c>
      <c r="D195" s="6">
        <v>32753.635201000001</v>
      </c>
      <c r="E195" s="6">
        <v>34023.295264</v>
      </c>
      <c r="F195" s="6">
        <v>35143.487136000003</v>
      </c>
      <c r="G195" s="6">
        <v>36975.734858999997</v>
      </c>
      <c r="H195" s="6">
        <v>38717.929046999998</v>
      </c>
      <c r="I195" s="6">
        <v>38956.928313999997</v>
      </c>
      <c r="J195" s="6">
        <v>38320.798755000003</v>
      </c>
      <c r="K195" s="6">
        <v>41967.654404000001</v>
      </c>
      <c r="L195" s="6">
        <v>38161.972710000002</v>
      </c>
      <c r="M195" s="6">
        <v>33231.347288999998</v>
      </c>
    </row>
    <row r="196" spans="1:13">
      <c r="A196" s="5" t="s">
        <v>57</v>
      </c>
      <c r="B196" s="6">
        <v>47313.038715000002</v>
      </c>
      <c r="C196" s="6">
        <v>49824.382321999998</v>
      </c>
      <c r="D196" s="6">
        <v>107066.679793</v>
      </c>
      <c r="E196" s="6">
        <v>109785.887726</v>
      </c>
      <c r="F196" s="6">
        <v>119008.12620300001</v>
      </c>
      <c r="G196" s="6">
        <v>116554.979118</v>
      </c>
      <c r="H196" s="6">
        <v>129874.959479</v>
      </c>
      <c r="I196" s="6">
        <v>155368.35331999999</v>
      </c>
      <c r="J196" s="6">
        <v>167326.64838</v>
      </c>
      <c r="K196" s="6">
        <v>159714.43726800001</v>
      </c>
      <c r="L196" s="6">
        <v>159554.04003599999</v>
      </c>
      <c r="M196" s="6">
        <v>154480.54743999999</v>
      </c>
    </row>
    <row r="197" spans="1:13">
      <c r="A197" s="5" t="s">
        <v>58</v>
      </c>
      <c r="B197" s="5"/>
      <c r="C197" s="5"/>
      <c r="D197" s="6">
        <v>794765.42253600003</v>
      </c>
      <c r="E197" s="6">
        <v>830257.19162399997</v>
      </c>
      <c r="F197" s="6">
        <v>880034.89104200003</v>
      </c>
      <c r="G197" s="6">
        <v>903087.15686300001</v>
      </c>
      <c r="H197" s="6">
        <v>941293.15796600003</v>
      </c>
      <c r="I197" s="6">
        <v>995757.89709600003</v>
      </c>
      <c r="J197" s="6">
        <v>1046897.660388</v>
      </c>
      <c r="K197" s="6">
        <v>1083752.401293</v>
      </c>
      <c r="L197" s="6">
        <v>1126765.107938</v>
      </c>
      <c r="M197" s="6">
        <v>1106580.6330599999</v>
      </c>
    </row>
    <row r="198" spans="1:13">
      <c r="A198" s="5" t="s">
        <v>59</v>
      </c>
      <c r="B198" s="6">
        <v>234.81739300000001</v>
      </c>
      <c r="C198" s="6">
        <v>337.98959200000002</v>
      </c>
      <c r="D198" s="6">
        <v>886.58641699999998</v>
      </c>
      <c r="E198" s="6">
        <v>908.97766300000001</v>
      </c>
      <c r="F198" s="6">
        <v>960.394811</v>
      </c>
      <c r="G198" s="6">
        <v>1080.254027</v>
      </c>
      <c r="H198" s="6">
        <v>1088.736128</v>
      </c>
      <c r="I198" s="6">
        <v>1408.256251</v>
      </c>
      <c r="J198" s="6">
        <v>1384.505713</v>
      </c>
      <c r="K198" s="6">
        <v>1877.9738030000001</v>
      </c>
      <c r="L198" s="6">
        <v>965.12842999999998</v>
      </c>
      <c r="M198" s="6">
        <v>859.86633800000004</v>
      </c>
    </row>
    <row r="199" spans="1:13">
      <c r="A199" s="5" t="s">
        <v>60</v>
      </c>
      <c r="B199" s="6">
        <v>5733.5306149999997</v>
      </c>
      <c r="C199" s="6">
        <v>6817.1641719999998</v>
      </c>
      <c r="D199" s="6">
        <v>10872.003516999999</v>
      </c>
      <c r="E199" s="6">
        <v>11836.901877</v>
      </c>
      <c r="F199" s="6">
        <v>17612.337853000001</v>
      </c>
      <c r="G199" s="6">
        <v>17600.614745999999</v>
      </c>
      <c r="H199" s="6">
        <v>17107.662162000001</v>
      </c>
      <c r="I199" s="6">
        <v>18205.438744999999</v>
      </c>
      <c r="J199" s="6">
        <v>20043.741923000001</v>
      </c>
      <c r="K199" s="6">
        <v>21977.296825000001</v>
      </c>
      <c r="L199" s="6">
        <v>23771.295159000001</v>
      </c>
      <c r="M199" s="6">
        <v>23279.520612</v>
      </c>
    </row>
    <row r="200" spans="1:13">
      <c r="A200" s="5" t="s">
        <v>61</v>
      </c>
      <c r="B200" s="6">
        <v>13874.29207</v>
      </c>
      <c r="C200" s="6">
        <v>20177.067295000001</v>
      </c>
      <c r="D200" s="6">
        <v>21787.213556999999</v>
      </c>
      <c r="E200" s="6">
        <v>24479.311485999999</v>
      </c>
      <c r="F200" s="6">
        <v>24928.970688000001</v>
      </c>
      <c r="G200" s="6">
        <v>23706.218775000001</v>
      </c>
      <c r="H200" s="6">
        <v>24210.908148999999</v>
      </c>
      <c r="I200" s="6">
        <v>24684.621843000001</v>
      </c>
      <c r="J200" s="6">
        <v>25686.947676</v>
      </c>
      <c r="K200" s="6">
        <v>26765.819684999999</v>
      </c>
      <c r="L200" s="6">
        <v>30205.205588000001</v>
      </c>
      <c r="M200" s="6">
        <v>30205.205588000001</v>
      </c>
    </row>
    <row r="202" spans="1:13">
      <c r="A202" s="2" t="s">
        <v>82</v>
      </c>
    </row>
    <row r="203" spans="1:13">
      <c r="A203" s="2" t="s">
        <v>62</v>
      </c>
      <c r="B203" s="2" t="s">
        <v>63</v>
      </c>
    </row>
    <row r="204" spans="1:13">
      <c r="A204" s="2" t="s">
        <v>64</v>
      </c>
      <c r="B204" s="2" t="s">
        <v>65</v>
      </c>
    </row>
    <row r="205" spans="1:13">
      <c r="A205" s="2"/>
      <c r="B205" s="2" t="s">
        <v>66</v>
      </c>
    </row>
    <row r="207" spans="1:13">
      <c r="A207" s="2" t="s">
        <v>5</v>
      </c>
      <c r="B207" s="2" t="s">
        <v>6</v>
      </c>
    </row>
    <row r="208" spans="1:13">
      <c r="A208" s="2" t="s">
        <v>7</v>
      </c>
      <c r="B208" s="2" t="s">
        <v>70</v>
      </c>
    </row>
    <row r="209" spans="1:13">
      <c r="A209" s="2" t="s">
        <v>8</v>
      </c>
      <c r="B209" s="2" t="s">
        <v>9</v>
      </c>
    </row>
    <row r="211" spans="1:13">
      <c r="A211" s="5" t="s">
        <v>10</v>
      </c>
      <c r="B211" s="5" t="s">
        <v>11</v>
      </c>
      <c r="C211" s="5" t="s">
        <v>12</v>
      </c>
      <c r="D211" s="5" t="s">
        <v>13</v>
      </c>
      <c r="E211" s="5" t="s">
        <v>14</v>
      </c>
      <c r="F211" s="5" t="s">
        <v>15</v>
      </c>
      <c r="G211" s="5" t="s">
        <v>16</v>
      </c>
      <c r="H211" s="5" t="s">
        <v>17</v>
      </c>
      <c r="I211" s="5" t="s">
        <v>18</v>
      </c>
      <c r="J211" s="5" t="s">
        <v>19</v>
      </c>
      <c r="K211" s="5" t="s">
        <v>20</v>
      </c>
      <c r="L211" s="5" t="s">
        <v>21</v>
      </c>
      <c r="M211" s="5" t="s">
        <v>22</v>
      </c>
    </row>
    <row r="212" spans="1:13">
      <c r="A212" s="5" t="s">
        <v>23</v>
      </c>
      <c r="B212" s="5"/>
      <c r="C212" s="5"/>
      <c r="D212" s="5"/>
      <c r="E212" s="5"/>
      <c r="F212" s="5"/>
      <c r="G212" s="5"/>
      <c r="H212" s="5"/>
      <c r="I212" s="6">
        <v>203962.65707700001</v>
      </c>
      <c r="J212" s="6">
        <v>198849.04164800001</v>
      </c>
      <c r="K212" s="6">
        <v>204752.11809100001</v>
      </c>
      <c r="L212" s="6">
        <v>214581.33431400001</v>
      </c>
      <c r="M212" s="6">
        <v>224337.31090400001</v>
      </c>
    </row>
    <row r="213" spans="1:13">
      <c r="A213" s="5" t="s">
        <v>24</v>
      </c>
      <c r="B213" s="5"/>
      <c r="C213" s="5"/>
      <c r="D213" s="6">
        <v>198949.28642700001</v>
      </c>
      <c r="E213" s="6">
        <v>204685.75988</v>
      </c>
      <c r="F213" s="6">
        <v>208210.138687</v>
      </c>
      <c r="G213" s="6">
        <v>204360.51546200001</v>
      </c>
      <c r="H213" s="6">
        <v>201654.994538</v>
      </c>
      <c r="I213" s="6">
        <v>203501.72195100001</v>
      </c>
      <c r="J213" s="6">
        <v>198241.141841</v>
      </c>
      <c r="K213" s="6">
        <v>203844.03294100001</v>
      </c>
      <c r="L213" s="6">
        <v>213608.45176600001</v>
      </c>
      <c r="M213" s="6">
        <v>223183.38654899999</v>
      </c>
    </row>
    <row r="214" spans="1:13">
      <c r="A214" s="5" t="s">
        <v>25</v>
      </c>
      <c r="B214" s="5"/>
      <c r="C214" s="6">
        <v>177806.04091700001</v>
      </c>
      <c r="D214" s="6">
        <v>197316.02297699999</v>
      </c>
      <c r="E214" s="6">
        <v>202889.090222</v>
      </c>
      <c r="F214" s="6">
        <v>206396.553786</v>
      </c>
      <c r="G214" s="6">
        <v>202502.05478499999</v>
      </c>
      <c r="H214" s="6">
        <v>199698.70453300001</v>
      </c>
      <c r="I214" s="6">
        <v>201302.444193</v>
      </c>
      <c r="J214" s="6">
        <v>195963.87262800001</v>
      </c>
      <c r="K214" s="6">
        <v>201064.46107700001</v>
      </c>
      <c r="L214" s="6">
        <v>210306.57019</v>
      </c>
      <c r="M214" s="6">
        <v>219728.610709</v>
      </c>
    </row>
    <row r="215" spans="1:13">
      <c r="A215" s="5" t="s">
        <v>26</v>
      </c>
      <c r="B215" s="5"/>
      <c r="C215" s="5"/>
      <c r="D215" s="6">
        <v>168718.11476900001</v>
      </c>
      <c r="E215" s="6">
        <v>173285.475661</v>
      </c>
      <c r="F215" s="6">
        <v>174508.396714</v>
      </c>
      <c r="G215" s="6">
        <v>177006.77948100001</v>
      </c>
      <c r="H215" s="6">
        <v>181583.49872900001</v>
      </c>
      <c r="I215" s="6">
        <v>183256.827858</v>
      </c>
      <c r="J215" s="6">
        <v>185729.82745899999</v>
      </c>
      <c r="K215" s="6">
        <v>191547.983603</v>
      </c>
      <c r="L215" s="6">
        <v>201221.89918800001</v>
      </c>
      <c r="M215" s="6">
        <v>210720.092343</v>
      </c>
    </row>
    <row r="216" spans="1:13">
      <c r="A216" s="5" t="s">
        <v>27</v>
      </c>
      <c r="B216" s="5"/>
      <c r="C216" s="5"/>
      <c r="D216" s="6">
        <v>168718.11476900001</v>
      </c>
      <c r="E216" s="6">
        <v>173285.475661</v>
      </c>
      <c r="F216" s="6">
        <v>174508.396714</v>
      </c>
      <c r="G216" s="6">
        <v>177006.77948100001</v>
      </c>
      <c r="H216" s="6">
        <v>181583.49872900001</v>
      </c>
      <c r="I216" s="6">
        <v>183256.827858</v>
      </c>
      <c r="J216" s="6">
        <v>185729.82745899999</v>
      </c>
      <c r="K216" s="6">
        <v>191547.983603</v>
      </c>
      <c r="L216" s="6">
        <v>201221.89918800001</v>
      </c>
      <c r="M216" s="6">
        <v>210720.092343</v>
      </c>
    </row>
    <row r="217" spans="1:13">
      <c r="A217" s="5" t="s">
        <v>28</v>
      </c>
      <c r="B217" s="5"/>
      <c r="C217" s="5"/>
      <c r="D217" s="6">
        <v>168653.32143800001</v>
      </c>
      <c r="E217" s="6">
        <v>173217.93777600001</v>
      </c>
      <c r="F217" s="6">
        <v>174426.92088300001</v>
      </c>
      <c r="G217" s="6">
        <v>176858.17598299999</v>
      </c>
      <c r="H217" s="6">
        <v>181396.554561</v>
      </c>
      <c r="I217" s="6">
        <v>183153.37223099999</v>
      </c>
      <c r="J217" s="6">
        <v>185636.70658500001</v>
      </c>
      <c r="K217" s="6">
        <v>191427.93632899999</v>
      </c>
      <c r="L217" s="6">
        <v>201099.19318599999</v>
      </c>
      <c r="M217" s="6">
        <v>210459.66704299999</v>
      </c>
    </row>
    <row r="218" spans="1:13">
      <c r="A218" s="5" t="s">
        <v>29</v>
      </c>
      <c r="B218" s="5"/>
      <c r="C218" s="5"/>
      <c r="D218" s="6">
        <v>168571.613885</v>
      </c>
      <c r="E218" s="6">
        <v>173118.403827</v>
      </c>
      <c r="F218" s="6">
        <v>174328.22279</v>
      </c>
      <c r="G218" s="6">
        <v>176755.01412199999</v>
      </c>
      <c r="H218" s="6">
        <v>181294.30152899999</v>
      </c>
      <c r="I218" s="6">
        <v>183044.33545899999</v>
      </c>
      <c r="J218" s="6">
        <v>185526.334435</v>
      </c>
      <c r="K218" s="6">
        <v>191314.40244000001</v>
      </c>
      <c r="L218" s="6">
        <v>200981.24904900001</v>
      </c>
      <c r="M218" s="6">
        <v>210339.22161499999</v>
      </c>
    </row>
    <row r="219" spans="1:13">
      <c r="A219" s="5" t="s">
        <v>30</v>
      </c>
      <c r="B219" s="6">
        <v>76063.367542000007</v>
      </c>
      <c r="C219" s="6">
        <v>158766.456244</v>
      </c>
      <c r="D219" s="6">
        <v>168356.84219699999</v>
      </c>
      <c r="E219" s="6">
        <v>172858.25945700001</v>
      </c>
      <c r="F219" s="6">
        <v>174048.11484200001</v>
      </c>
      <c r="G219" s="6">
        <v>176462.78750999999</v>
      </c>
      <c r="H219" s="6">
        <v>181001.86452599999</v>
      </c>
      <c r="I219" s="6">
        <v>182714.074471</v>
      </c>
      <c r="J219" s="6">
        <v>185213.28682899999</v>
      </c>
      <c r="K219" s="6">
        <v>190973.55744</v>
      </c>
      <c r="L219" s="6">
        <v>200626.252049</v>
      </c>
      <c r="M219" s="6">
        <v>210002.59661499999</v>
      </c>
    </row>
    <row r="220" spans="1:13">
      <c r="A220" s="5" t="s">
        <v>31</v>
      </c>
      <c r="B220" s="6">
        <v>4336.3924900000002</v>
      </c>
      <c r="C220" s="6">
        <v>6510.8676999999998</v>
      </c>
      <c r="D220" s="6">
        <v>6435.0771809999997</v>
      </c>
      <c r="E220" s="6">
        <v>6739.36103</v>
      </c>
      <c r="F220" s="6">
        <v>6866.7731999999996</v>
      </c>
      <c r="G220" s="6">
        <v>7282.3826499999996</v>
      </c>
      <c r="H220" s="6">
        <v>7889.55339</v>
      </c>
      <c r="I220" s="6">
        <v>8280.2149800000007</v>
      </c>
      <c r="J220" s="6">
        <v>8937.9928799999998</v>
      </c>
      <c r="K220" s="6">
        <v>9522.9601820000007</v>
      </c>
      <c r="L220" s="6">
        <v>8628.8837769999991</v>
      </c>
      <c r="M220" s="6">
        <v>9197.7152040000001</v>
      </c>
    </row>
    <row r="221" spans="1:13">
      <c r="A221" s="5" t="s">
        <v>32</v>
      </c>
      <c r="B221" s="5"/>
      <c r="C221" s="5"/>
      <c r="D221" s="5"/>
      <c r="E221" s="5"/>
      <c r="F221" s="5"/>
      <c r="G221" s="5"/>
      <c r="H221" s="5"/>
      <c r="I221" s="6">
        <v>0</v>
      </c>
      <c r="J221" s="6">
        <v>52.936394</v>
      </c>
      <c r="K221" s="6">
        <v>91.666837000000001</v>
      </c>
      <c r="L221" s="6">
        <v>95.784845000000004</v>
      </c>
      <c r="M221" s="6">
        <v>225.159526</v>
      </c>
    </row>
    <row r="222" spans="1:13">
      <c r="A222" s="5" t="s">
        <v>33</v>
      </c>
      <c r="B222" s="5"/>
      <c r="C222" s="6">
        <v>103.21019699999999</v>
      </c>
      <c r="D222" s="6">
        <v>166.301862</v>
      </c>
      <c r="E222" s="6">
        <v>182.759804</v>
      </c>
      <c r="F222" s="6">
        <v>232.35488899999999</v>
      </c>
      <c r="G222" s="6">
        <v>273.57734099999999</v>
      </c>
      <c r="H222" s="6">
        <v>232.950299</v>
      </c>
      <c r="I222" s="6">
        <v>278.07924200000002</v>
      </c>
      <c r="J222" s="6">
        <v>275.48433399999999</v>
      </c>
      <c r="K222" s="6">
        <v>431.81030800000002</v>
      </c>
      <c r="L222" s="6">
        <v>448.89353</v>
      </c>
      <c r="M222" s="6">
        <v>778.491848</v>
      </c>
    </row>
    <row r="223" spans="1:13">
      <c r="A223" s="5" t="s">
        <v>34</v>
      </c>
      <c r="B223" s="6">
        <v>1705.0806210000001</v>
      </c>
      <c r="C223" s="6">
        <v>2302.5065370000002</v>
      </c>
      <c r="D223" s="6">
        <v>2458.6720869999999</v>
      </c>
      <c r="E223" s="6">
        <v>2545.844795</v>
      </c>
      <c r="F223" s="6">
        <v>2648.5445119999999</v>
      </c>
      <c r="G223" s="6">
        <v>2708.6694389999998</v>
      </c>
      <c r="H223" s="6">
        <v>2760.1701640000001</v>
      </c>
      <c r="I223" s="6">
        <v>2942.0314549999998</v>
      </c>
      <c r="J223" s="6">
        <v>3038.2307580000002</v>
      </c>
      <c r="K223" s="6">
        <v>3214.5850019999998</v>
      </c>
      <c r="L223" s="6">
        <v>3327.683802</v>
      </c>
      <c r="M223" s="6">
        <v>3541.5115940000001</v>
      </c>
    </row>
    <row r="224" spans="1:13">
      <c r="A224" s="5" t="s">
        <v>35</v>
      </c>
      <c r="B224" s="6">
        <v>4508.1236769999996</v>
      </c>
      <c r="C224" s="6">
        <v>70271.046772999995</v>
      </c>
      <c r="D224" s="6">
        <v>76209.165309000004</v>
      </c>
      <c r="E224" s="6">
        <v>75379.970774999994</v>
      </c>
      <c r="F224" s="6">
        <v>73961.646712000002</v>
      </c>
      <c r="G224" s="6">
        <v>73414.675642999995</v>
      </c>
      <c r="H224" s="6">
        <v>73314.902833999993</v>
      </c>
      <c r="I224" s="6">
        <v>71345.569417999999</v>
      </c>
      <c r="J224" s="6">
        <v>73942.729103000005</v>
      </c>
      <c r="K224" s="6">
        <v>74447.407680000004</v>
      </c>
      <c r="L224" s="6">
        <v>77932.394614000004</v>
      </c>
      <c r="M224" s="6">
        <v>81798.623772999999</v>
      </c>
    </row>
    <row r="225" spans="1:13">
      <c r="A225" s="5" t="s">
        <v>36</v>
      </c>
      <c r="B225" s="5"/>
      <c r="C225" s="5"/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>
      <c r="A226" s="5" t="s">
        <v>37</v>
      </c>
      <c r="B226" s="6">
        <v>542.41760899999997</v>
      </c>
      <c r="C226" s="6">
        <v>698.50106400000004</v>
      </c>
      <c r="D226" s="6">
        <v>1103.1705469999999</v>
      </c>
      <c r="E226" s="6">
        <v>1235.883286</v>
      </c>
      <c r="F226" s="6">
        <v>1383.2368120000001</v>
      </c>
      <c r="G226" s="6">
        <v>1533.3538229999999</v>
      </c>
      <c r="H226" s="6">
        <v>1740.1556189999999</v>
      </c>
      <c r="I226" s="6">
        <v>1931.7354170000001</v>
      </c>
      <c r="J226" s="6">
        <v>2150.816761</v>
      </c>
      <c r="K226" s="6">
        <v>2292.3316180000002</v>
      </c>
      <c r="L226" s="6">
        <v>2465.9459099999999</v>
      </c>
      <c r="M226" s="6">
        <v>2839.919879</v>
      </c>
    </row>
    <row r="227" spans="1:13">
      <c r="A227" s="5" t="s">
        <v>38</v>
      </c>
      <c r="B227" s="6">
        <v>3100.4508660000001</v>
      </c>
      <c r="C227" s="6">
        <v>3755.3434000000002</v>
      </c>
      <c r="D227" s="6">
        <v>6432.8459739999998</v>
      </c>
      <c r="E227" s="6">
        <v>6762.72</v>
      </c>
      <c r="F227" s="6">
        <v>7548.81</v>
      </c>
      <c r="G227" s="6">
        <v>7460</v>
      </c>
      <c r="H227" s="6">
        <v>8203.6299999999992</v>
      </c>
      <c r="I227" s="6">
        <v>8044.33</v>
      </c>
      <c r="J227" s="6">
        <v>8495.59</v>
      </c>
      <c r="K227" s="6">
        <v>8834.0044319999997</v>
      </c>
      <c r="L227" s="6">
        <v>9156.263336</v>
      </c>
      <c r="M227" s="6">
        <v>9469.3242819999996</v>
      </c>
    </row>
    <row r="228" spans="1:13">
      <c r="A228" s="5" t="s">
        <v>39</v>
      </c>
      <c r="B228" s="6">
        <v>8056.4505550000003</v>
      </c>
      <c r="C228" s="6">
        <v>10299.280355000001</v>
      </c>
      <c r="D228" s="6">
        <v>11999.902</v>
      </c>
      <c r="E228" s="6">
        <v>13146.406999999999</v>
      </c>
      <c r="F228" s="6">
        <v>14493.362999999999</v>
      </c>
      <c r="G228" s="6">
        <v>15663.75</v>
      </c>
      <c r="H228" s="6">
        <v>16674.589</v>
      </c>
      <c r="I228" s="6">
        <v>18084.635999999999</v>
      </c>
      <c r="J228" s="6">
        <v>19063.637506999999</v>
      </c>
      <c r="K228" s="6">
        <v>19819.163667000001</v>
      </c>
      <c r="L228" s="6">
        <v>23335.200242999999</v>
      </c>
      <c r="M228" s="6">
        <v>26082.558308</v>
      </c>
    </row>
    <row r="229" spans="1:13">
      <c r="A229" s="5" t="s">
        <v>40</v>
      </c>
      <c r="B229" s="6">
        <v>24570.323988</v>
      </c>
      <c r="C229" s="6">
        <v>32884.628917000002</v>
      </c>
      <c r="D229" s="6">
        <v>38351</v>
      </c>
      <c r="E229" s="6">
        <v>39557</v>
      </c>
      <c r="F229" s="6">
        <v>41149</v>
      </c>
      <c r="G229" s="6">
        <v>42760</v>
      </c>
      <c r="H229" s="6">
        <v>44050</v>
      </c>
      <c r="I229" s="6">
        <v>45268</v>
      </c>
      <c r="J229" s="6">
        <v>42890.998</v>
      </c>
      <c r="K229" s="6">
        <v>44589.006000000001</v>
      </c>
      <c r="L229" s="6">
        <v>46570.004000000001</v>
      </c>
      <c r="M229" s="6">
        <v>47786.002999999997</v>
      </c>
    </row>
    <row r="230" spans="1:13">
      <c r="A230" s="5" t="s">
        <v>41</v>
      </c>
      <c r="B230" s="6">
        <v>21436.595385000001</v>
      </c>
      <c r="C230" s="6">
        <v>20553.081599000001</v>
      </c>
      <c r="D230" s="6">
        <v>11647</v>
      </c>
      <c r="E230" s="6">
        <v>12197</v>
      </c>
      <c r="F230" s="6">
        <v>10119</v>
      </c>
      <c r="G230" s="6">
        <v>10487</v>
      </c>
      <c r="H230" s="6">
        <v>10529</v>
      </c>
      <c r="I230" s="6">
        <v>10649</v>
      </c>
      <c r="J230" s="6">
        <v>11430</v>
      </c>
      <c r="K230" s="6">
        <v>12488</v>
      </c>
      <c r="L230" s="6">
        <v>12772</v>
      </c>
      <c r="M230" s="6">
        <v>13056</v>
      </c>
    </row>
    <row r="231" spans="1:13">
      <c r="A231" s="5" t="s">
        <v>42</v>
      </c>
      <c r="B231" s="5"/>
      <c r="C231" s="5"/>
      <c r="D231" s="6">
        <v>0.49438199999999999</v>
      </c>
      <c r="E231" s="6">
        <v>0.52508699999999997</v>
      </c>
      <c r="F231" s="6">
        <v>0.72775100000000004</v>
      </c>
      <c r="G231" s="6">
        <v>0.49396000000000001</v>
      </c>
      <c r="H231" s="6">
        <v>0.53608299999999998</v>
      </c>
      <c r="I231" s="6">
        <v>0</v>
      </c>
      <c r="J231" s="6">
        <v>0</v>
      </c>
      <c r="K231" s="6">
        <v>8.5818000000000005E-2</v>
      </c>
      <c r="L231" s="6">
        <v>0</v>
      </c>
      <c r="M231" s="6">
        <v>0</v>
      </c>
    </row>
    <row r="232" spans="1:13">
      <c r="A232" s="5" t="s">
        <v>43</v>
      </c>
      <c r="B232" s="5"/>
      <c r="C232" s="5"/>
      <c r="D232" s="6">
        <v>24.740476000000001</v>
      </c>
      <c r="E232" s="6">
        <v>24.054193999999999</v>
      </c>
      <c r="F232" s="6">
        <v>26.326699000000001</v>
      </c>
      <c r="G232" s="6">
        <v>28.597261</v>
      </c>
      <c r="H232" s="6">
        <v>30.706334999999999</v>
      </c>
      <c r="I232" s="6">
        <v>37.021469000000003</v>
      </c>
      <c r="J232" s="6">
        <v>50.367424999999997</v>
      </c>
      <c r="K232" s="6">
        <v>70.344657999999995</v>
      </c>
      <c r="L232" s="6">
        <v>92.061265000000006</v>
      </c>
      <c r="M232" s="6">
        <v>101.717282</v>
      </c>
    </row>
    <row r="233" spans="1:13">
      <c r="A233" s="5" t="s">
        <v>44</v>
      </c>
      <c r="B233" s="5"/>
      <c r="C233" s="5"/>
      <c r="D233" s="6">
        <v>8.7740849999999995</v>
      </c>
      <c r="E233" s="6">
        <v>7.4250059999999998</v>
      </c>
      <c r="F233" s="6">
        <v>7.5271720000000002</v>
      </c>
      <c r="G233" s="6">
        <v>8.6316220000000001</v>
      </c>
      <c r="H233" s="6">
        <v>35.395969999999998</v>
      </c>
      <c r="I233" s="6">
        <v>41.438583999999999</v>
      </c>
      <c r="J233" s="6">
        <v>54.154558999999999</v>
      </c>
      <c r="K233" s="6">
        <v>63.354627999999998</v>
      </c>
      <c r="L233" s="6">
        <v>75.341255000000004</v>
      </c>
      <c r="M233" s="6">
        <v>70.891829000000001</v>
      </c>
    </row>
    <row r="234" spans="1:13">
      <c r="A234" s="5" t="s">
        <v>45</v>
      </c>
      <c r="B234" s="6">
        <v>162.041483</v>
      </c>
      <c r="C234" s="6">
        <v>198.29942399999999</v>
      </c>
      <c r="D234" s="6">
        <v>205</v>
      </c>
      <c r="E234" s="6">
        <v>403.52</v>
      </c>
      <c r="F234" s="6">
        <v>427.74</v>
      </c>
      <c r="G234" s="6">
        <v>488.74</v>
      </c>
      <c r="H234" s="6">
        <v>503.79</v>
      </c>
      <c r="I234" s="6">
        <v>530.16999999999996</v>
      </c>
      <c r="J234" s="6">
        <v>591.14071200000001</v>
      </c>
      <c r="K234" s="6">
        <v>637.07845899999995</v>
      </c>
      <c r="L234" s="6">
        <v>692.52002000000005</v>
      </c>
      <c r="M234" s="6">
        <v>687.14564700000005</v>
      </c>
    </row>
    <row r="235" spans="1:13">
      <c r="A235" s="5" t="s">
        <v>46</v>
      </c>
      <c r="B235" s="5"/>
      <c r="C235" s="5"/>
      <c r="D235" s="6">
        <v>191.02830299999999</v>
      </c>
      <c r="E235" s="6">
        <v>207.677618</v>
      </c>
      <c r="F235" s="6">
        <v>241.60767200000001</v>
      </c>
      <c r="G235" s="6">
        <v>256.89913999999999</v>
      </c>
      <c r="H235" s="6">
        <v>287.72876100000002</v>
      </c>
      <c r="I235" s="6">
        <v>318.77702099999999</v>
      </c>
      <c r="J235" s="6">
        <v>282.62426399999998</v>
      </c>
      <c r="K235" s="6">
        <v>318.45049499999999</v>
      </c>
      <c r="L235" s="6">
        <v>382.475615</v>
      </c>
      <c r="M235" s="6">
        <v>329.45718299999999</v>
      </c>
    </row>
    <row r="236" spans="1:13">
      <c r="A236" s="5" t="s">
        <v>47</v>
      </c>
      <c r="B236" s="5"/>
      <c r="C236" s="6">
        <v>50.302289000000002</v>
      </c>
      <c r="D236" s="6">
        <v>81.213171000000003</v>
      </c>
      <c r="E236" s="6">
        <v>99.008861999999993</v>
      </c>
      <c r="F236" s="6">
        <v>97.970342000000002</v>
      </c>
      <c r="G236" s="6">
        <v>102.667902</v>
      </c>
      <c r="H236" s="6">
        <v>101.716949</v>
      </c>
      <c r="I236" s="6">
        <v>109.036772</v>
      </c>
      <c r="J236" s="6">
        <v>110.37215</v>
      </c>
      <c r="K236" s="6">
        <v>113.448072</v>
      </c>
      <c r="L236" s="6">
        <v>117.944137</v>
      </c>
      <c r="M236" s="6">
        <v>120.44542800000001</v>
      </c>
    </row>
    <row r="237" spans="1:13">
      <c r="A237" s="5" t="s">
        <v>48</v>
      </c>
      <c r="B237" s="6">
        <v>4625.6606259999999</v>
      </c>
      <c r="C237" s="6">
        <v>7867.889623</v>
      </c>
      <c r="D237" s="6">
        <v>9347</v>
      </c>
      <c r="E237" s="6">
        <v>9908</v>
      </c>
      <c r="F237" s="6">
        <v>10154</v>
      </c>
      <c r="G237" s="6">
        <v>9716</v>
      </c>
      <c r="H237" s="6">
        <v>10080</v>
      </c>
      <c r="I237" s="6">
        <v>10706</v>
      </c>
      <c r="J237" s="6">
        <v>9557</v>
      </c>
      <c r="K237" s="6">
        <v>9757</v>
      </c>
      <c r="L237" s="6">
        <v>10069</v>
      </c>
      <c r="M237" s="6">
        <v>10160</v>
      </c>
    </row>
    <row r="238" spans="1:13">
      <c r="A238" s="5" t="s">
        <v>49</v>
      </c>
      <c r="B238" s="6">
        <v>2812.9690949999999</v>
      </c>
      <c r="C238" s="6">
        <v>4356.2956320000003</v>
      </c>
      <c r="D238" s="6">
        <v>5148.7347220000001</v>
      </c>
      <c r="E238" s="6">
        <v>5777.3208400000003</v>
      </c>
      <c r="F238" s="6">
        <v>5873.3007779999998</v>
      </c>
      <c r="G238" s="6">
        <v>5833.4819610000004</v>
      </c>
      <c r="H238" s="6">
        <v>5936.4348</v>
      </c>
      <c r="I238" s="6">
        <v>5953.1166830000002</v>
      </c>
      <c r="J238" s="6">
        <v>6125.700922</v>
      </c>
      <c r="K238" s="6">
        <v>6530.3840469999996</v>
      </c>
      <c r="L238" s="6">
        <v>6762.9733779999997</v>
      </c>
      <c r="M238" s="6">
        <v>6640.8962590000001</v>
      </c>
    </row>
    <row r="239" spans="1:13">
      <c r="A239" s="5" t="s">
        <v>50</v>
      </c>
      <c r="B239" s="5"/>
      <c r="C239" s="5"/>
      <c r="D239" s="6">
        <v>881.14615000000003</v>
      </c>
      <c r="E239" s="6">
        <v>947.536832</v>
      </c>
      <c r="F239" s="6">
        <v>845.48659699999996</v>
      </c>
      <c r="G239" s="6">
        <v>746.76334199999997</v>
      </c>
      <c r="H239" s="6">
        <v>787.87443699999994</v>
      </c>
      <c r="I239" s="6">
        <v>981.20805399999995</v>
      </c>
      <c r="J239" s="6">
        <v>1098.098</v>
      </c>
      <c r="K239" s="6">
        <v>1321.185612</v>
      </c>
      <c r="L239" s="6">
        <v>1707.4627720000001</v>
      </c>
      <c r="M239" s="6">
        <v>1456.7219709999999</v>
      </c>
    </row>
    <row r="240" spans="1:13">
      <c r="A240" s="5" t="s">
        <v>51</v>
      </c>
      <c r="B240" s="6">
        <v>537.05806900000005</v>
      </c>
      <c r="C240" s="6">
        <v>506.20242400000001</v>
      </c>
      <c r="D240" s="6">
        <v>425.54253199999999</v>
      </c>
      <c r="E240" s="6">
        <v>553.81652599999995</v>
      </c>
      <c r="F240" s="6">
        <v>797.07434000000001</v>
      </c>
      <c r="G240" s="6">
        <v>626.88443299999994</v>
      </c>
      <c r="H240" s="6">
        <v>835.87688200000002</v>
      </c>
      <c r="I240" s="6">
        <v>799.57197299999996</v>
      </c>
      <c r="J240" s="6">
        <v>834.54294400000003</v>
      </c>
      <c r="K240" s="6">
        <v>826.22435499999995</v>
      </c>
      <c r="L240" s="6">
        <v>813.02677200000005</v>
      </c>
      <c r="M240" s="6">
        <v>847.52226199999996</v>
      </c>
    </row>
    <row r="241" spans="1:13">
      <c r="A241" s="5" t="s">
        <v>52</v>
      </c>
      <c r="B241" s="5"/>
      <c r="C241" s="5"/>
      <c r="D241" s="6">
        <v>0</v>
      </c>
      <c r="E241" s="6">
        <v>133.44100900000001</v>
      </c>
      <c r="F241" s="6">
        <v>178.445795</v>
      </c>
      <c r="G241" s="6">
        <v>202.92402300000001</v>
      </c>
      <c r="H241" s="6">
        <v>262.65119700000002</v>
      </c>
      <c r="I241" s="6">
        <v>460.93512700000002</v>
      </c>
      <c r="J241" s="6">
        <v>554.96341299999995</v>
      </c>
      <c r="K241" s="6">
        <v>816.41831300000001</v>
      </c>
      <c r="L241" s="6">
        <v>877.09770300000002</v>
      </c>
      <c r="M241" s="6">
        <v>928.76482899999996</v>
      </c>
    </row>
    <row r="242" spans="1:13">
      <c r="A242" s="5" t="s">
        <v>53</v>
      </c>
      <c r="B242" s="5"/>
      <c r="C242" s="5"/>
      <c r="D242" s="6">
        <v>214.77168800000001</v>
      </c>
      <c r="E242" s="6">
        <v>260.14436899999998</v>
      </c>
      <c r="F242" s="6">
        <v>280.10794800000002</v>
      </c>
      <c r="G242" s="6">
        <v>292.22661199999999</v>
      </c>
      <c r="H242" s="6">
        <v>292.437004</v>
      </c>
      <c r="I242" s="6">
        <v>330.260988</v>
      </c>
      <c r="J242" s="6">
        <v>313.04760700000003</v>
      </c>
      <c r="K242" s="6">
        <v>340.84500000000003</v>
      </c>
      <c r="L242" s="6">
        <v>354.99700000000001</v>
      </c>
      <c r="M242" s="6">
        <v>336.625</v>
      </c>
    </row>
    <row r="243" spans="1:13">
      <c r="A243" s="5" t="s">
        <v>54</v>
      </c>
      <c r="B243" s="5"/>
      <c r="C243" s="6">
        <v>42.995849999999997</v>
      </c>
      <c r="D243" s="6">
        <v>64.793332000000007</v>
      </c>
      <c r="E243" s="6">
        <v>67.537885000000003</v>
      </c>
      <c r="F243" s="6">
        <v>81.475830999999999</v>
      </c>
      <c r="G243" s="6">
        <v>148.603498</v>
      </c>
      <c r="H243" s="6">
        <v>186.94416799999999</v>
      </c>
      <c r="I243" s="6">
        <v>103.45562700000001</v>
      </c>
      <c r="J243" s="6">
        <v>93.120874999999998</v>
      </c>
      <c r="K243" s="6">
        <v>120.047274</v>
      </c>
      <c r="L243" s="6">
        <v>122.706002</v>
      </c>
      <c r="M243" s="6">
        <v>260.42529999999999</v>
      </c>
    </row>
    <row r="244" spans="1:13">
      <c r="A244" s="5" t="s">
        <v>55</v>
      </c>
      <c r="B244" s="6">
        <v>1374.8836980000001</v>
      </c>
      <c r="C244" s="6">
        <v>865.01933199999996</v>
      </c>
      <c r="D244" s="6">
        <v>1052.4039339999999</v>
      </c>
      <c r="E244" s="6">
        <v>1197.26</v>
      </c>
      <c r="F244" s="6">
        <v>1274.17</v>
      </c>
      <c r="G244" s="6">
        <v>1196.519</v>
      </c>
      <c r="H244" s="6">
        <v>1243.932</v>
      </c>
      <c r="I244" s="6">
        <v>1121.73</v>
      </c>
      <c r="J244" s="6">
        <v>1193.1379999999999</v>
      </c>
      <c r="K244" s="6">
        <v>1229.9970000000001</v>
      </c>
      <c r="L244" s="6">
        <v>1428.04</v>
      </c>
      <c r="M244" s="6">
        <v>1436.8879999999999</v>
      </c>
    </row>
    <row r="245" spans="1:13">
      <c r="A245" s="5" t="s">
        <v>56</v>
      </c>
      <c r="B245" s="5"/>
      <c r="C245" s="6">
        <v>2213.4780409999998</v>
      </c>
      <c r="D245" s="6">
        <v>3295.4814569999999</v>
      </c>
      <c r="E245" s="6">
        <v>3253.2333520000002</v>
      </c>
      <c r="F245" s="6">
        <v>3304.8433049999999</v>
      </c>
      <c r="G245" s="6">
        <v>3350.5403209999999</v>
      </c>
      <c r="H245" s="6">
        <v>3305.8974389999998</v>
      </c>
      <c r="I245" s="6">
        <v>3115.9638880000002</v>
      </c>
      <c r="J245" s="6">
        <v>3289.8945370000001</v>
      </c>
      <c r="K245" s="6">
        <v>3345.9097740000002</v>
      </c>
      <c r="L245" s="6">
        <v>3413.969548</v>
      </c>
      <c r="M245" s="6">
        <v>3189.9125159999999</v>
      </c>
    </row>
    <row r="246" spans="1:13">
      <c r="A246" s="5" t="s">
        <v>57</v>
      </c>
      <c r="B246" s="6">
        <v>8905.3738099999991</v>
      </c>
      <c r="C246" s="6">
        <v>14523.600096</v>
      </c>
      <c r="D246" s="6">
        <v>23205.027236000002</v>
      </c>
      <c r="E246" s="6">
        <v>24231.752616999998</v>
      </c>
      <c r="F246" s="6">
        <v>26395.051126999999</v>
      </c>
      <c r="G246" s="6">
        <v>19980.057515</v>
      </c>
      <c r="H246" s="6">
        <v>12630.772403999999</v>
      </c>
      <c r="I246" s="6">
        <v>12530.374378</v>
      </c>
      <c r="J246" s="6">
        <v>4422.460505</v>
      </c>
      <c r="K246" s="6">
        <v>3530.4088609999999</v>
      </c>
      <c r="L246" s="6">
        <v>2938.6647910000002</v>
      </c>
      <c r="M246" s="6">
        <v>2994.5899840000002</v>
      </c>
    </row>
    <row r="247" spans="1:13">
      <c r="A247" s="5" t="s">
        <v>58</v>
      </c>
      <c r="B247" s="5"/>
      <c r="C247" s="5"/>
      <c r="D247" s="6">
        <v>198949.28642700001</v>
      </c>
      <c r="E247" s="6">
        <v>204819.200889</v>
      </c>
      <c r="F247" s="6">
        <v>208388.58448200001</v>
      </c>
      <c r="G247" s="6">
        <v>204563.43948500001</v>
      </c>
      <c r="H247" s="6">
        <v>201917.645735</v>
      </c>
      <c r="I247" s="6">
        <v>203962.65707700001</v>
      </c>
      <c r="J247" s="6">
        <v>198849.04164800001</v>
      </c>
      <c r="K247" s="6">
        <v>204752.11809100001</v>
      </c>
      <c r="L247" s="6">
        <v>214581.33431400001</v>
      </c>
      <c r="M247" s="6">
        <v>224337.31090400001</v>
      </c>
    </row>
    <row r="248" spans="1:13">
      <c r="A248" s="5" t="s">
        <v>59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49" spans="1:13">
      <c r="A249" s="5" t="s">
        <v>60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</row>
    <row r="250" spans="1:13">
      <c r="A250" s="5" t="s">
        <v>61</v>
      </c>
      <c r="B250" s="6">
        <v>2684.175283</v>
      </c>
      <c r="C250" s="6">
        <v>3931.1915330000002</v>
      </c>
      <c r="D250" s="6">
        <v>3738.686694</v>
      </c>
      <c r="E250" s="6">
        <v>4159.4836150000001</v>
      </c>
      <c r="F250" s="6">
        <v>4563.5310159999999</v>
      </c>
      <c r="G250" s="6">
        <v>3869.2479619999999</v>
      </c>
      <c r="H250" s="6">
        <v>3725.7416760000001</v>
      </c>
      <c r="I250" s="6">
        <v>3857.3273909999998</v>
      </c>
      <c r="J250" s="6">
        <v>3672.7064660000001</v>
      </c>
      <c r="K250" s="6">
        <v>3860.7779869999999</v>
      </c>
      <c r="L250" s="6">
        <v>4107.2947009999998</v>
      </c>
      <c r="M250" s="6">
        <v>4107.2947009999998</v>
      </c>
    </row>
    <row r="252" spans="1:13">
      <c r="A252" s="2" t="s">
        <v>82</v>
      </c>
    </row>
    <row r="253" spans="1:13">
      <c r="A253" s="2" t="s">
        <v>62</v>
      </c>
      <c r="B253" s="2" t="s">
        <v>63</v>
      </c>
    </row>
    <row r="254" spans="1:13">
      <c r="A254" s="2" t="s">
        <v>64</v>
      </c>
      <c r="B254" s="2" t="s">
        <v>65</v>
      </c>
    </row>
    <row r="255" spans="1:13">
      <c r="A255" s="2"/>
      <c r="B255" s="2" t="s">
        <v>66</v>
      </c>
    </row>
    <row r="257" spans="1:13">
      <c r="A257" s="2" t="s">
        <v>5</v>
      </c>
      <c r="B257" s="2" t="s">
        <v>6</v>
      </c>
    </row>
    <row r="258" spans="1:13">
      <c r="A258" s="2" t="s">
        <v>7</v>
      </c>
      <c r="B258" s="2" t="s">
        <v>71</v>
      </c>
    </row>
    <row r="259" spans="1:13">
      <c r="A259" s="2" t="s">
        <v>8</v>
      </c>
      <c r="B259" s="2" t="s">
        <v>9</v>
      </c>
    </row>
    <row r="261" spans="1:13">
      <c r="A261" s="5" t="s">
        <v>10</v>
      </c>
      <c r="B261" s="5" t="s">
        <v>11</v>
      </c>
      <c r="C261" s="5" t="s">
        <v>12</v>
      </c>
      <c r="D261" s="5" t="s">
        <v>13</v>
      </c>
      <c r="E261" s="5" t="s">
        <v>14</v>
      </c>
      <c r="F261" s="5" t="s">
        <v>15</v>
      </c>
      <c r="G261" s="5" t="s">
        <v>16</v>
      </c>
      <c r="H261" s="5" t="s">
        <v>17</v>
      </c>
      <c r="I261" s="5" t="s">
        <v>18</v>
      </c>
      <c r="J261" s="5" t="s">
        <v>19</v>
      </c>
      <c r="K261" s="5" t="s">
        <v>20</v>
      </c>
      <c r="L261" s="5" t="s">
        <v>21</v>
      </c>
      <c r="M261" s="5" t="s">
        <v>22</v>
      </c>
    </row>
    <row r="262" spans="1:13">
      <c r="A262" s="5" t="s">
        <v>23</v>
      </c>
      <c r="B262" s="5"/>
      <c r="C262" s="5"/>
      <c r="D262" s="5"/>
      <c r="E262" s="5"/>
      <c r="F262" s="5"/>
      <c r="G262" s="5"/>
      <c r="H262" s="5"/>
      <c r="I262" s="6">
        <v>630425.45972100005</v>
      </c>
      <c r="J262" s="6">
        <v>636133.44662099995</v>
      </c>
      <c r="K262" s="6">
        <v>670381.31426000001</v>
      </c>
      <c r="L262" s="6">
        <v>713464.18802100001</v>
      </c>
      <c r="M262" s="6">
        <v>714660.387108</v>
      </c>
    </row>
    <row r="263" spans="1:13">
      <c r="A263" s="5" t="s">
        <v>24</v>
      </c>
      <c r="B263" s="5"/>
      <c r="C263" s="5"/>
      <c r="D263" s="6">
        <v>565094.77783200005</v>
      </c>
      <c r="E263" s="6">
        <v>569555.91069699998</v>
      </c>
      <c r="F263" s="6">
        <v>569029.48427300004</v>
      </c>
      <c r="G263" s="6">
        <v>592041.11703800003</v>
      </c>
      <c r="H263" s="6">
        <v>615053.20380200003</v>
      </c>
      <c r="I263" s="6">
        <v>628270.19717000006</v>
      </c>
      <c r="J263" s="6">
        <v>633438.10111499997</v>
      </c>
      <c r="K263" s="6">
        <v>667167.576382</v>
      </c>
      <c r="L263" s="6">
        <v>709288.55829800002</v>
      </c>
      <c r="M263" s="6">
        <v>710599.32279200002</v>
      </c>
    </row>
    <row r="264" spans="1:13">
      <c r="A264" s="5" t="s">
        <v>25</v>
      </c>
      <c r="B264" s="5"/>
      <c r="C264" s="6">
        <v>472693.24797299999</v>
      </c>
      <c r="D264" s="6">
        <v>548238.39687000006</v>
      </c>
      <c r="E264" s="6">
        <v>550099.83555600001</v>
      </c>
      <c r="F264" s="6">
        <v>548709.60432100005</v>
      </c>
      <c r="G264" s="6">
        <v>572121.03312399995</v>
      </c>
      <c r="H264" s="6">
        <v>593811.16055399994</v>
      </c>
      <c r="I264" s="6">
        <v>603754.41931799997</v>
      </c>
      <c r="J264" s="6">
        <v>606447.17076500005</v>
      </c>
      <c r="K264" s="6">
        <v>636638.634877</v>
      </c>
      <c r="L264" s="6">
        <v>675042.86523899995</v>
      </c>
      <c r="M264" s="6">
        <v>680361.88408999995</v>
      </c>
    </row>
    <row r="265" spans="1:13">
      <c r="A265" s="5" t="s">
        <v>26</v>
      </c>
      <c r="B265" s="5"/>
      <c r="C265" s="5"/>
      <c r="D265" s="6">
        <v>433543.444861</v>
      </c>
      <c r="E265" s="6">
        <v>446468.935199</v>
      </c>
      <c r="F265" s="6">
        <v>463773.858266</v>
      </c>
      <c r="G265" s="6">
        <v>482169.800529</v>
      </c>
      <c r="H265" s="6">
        <v>501445.02722500003</v>
      </c>
      <c r="I265" s="6">
        <v>518752.71662600001</v>
      </c>
      <c r="J265" s="6">
        <v>542913.88297999999</v>
      </c>
      <c r="K265" s="6">
        <v>561628.50684699998</v>
      </c>
      <c r="L265" s="6">
        <v>589528.58714199997</v>
      </c>
      <c r="M265" s="6">
        <v>603204.25885900005</v>
      </c>
    </row>
    <row r="266" spans="1:13">
      <c r="A266" s="5" t="s">
        <v>27</v>
      </c>
      <c r="B266" s="5"/>
      <c r="C266" s="5"/>
      <c r="D266" s="6">
        <v>433543.444861</v>
      </c>
      <c r="E266" s="6">
        <v>446468.935199</v>
      </c>
      <c r="F266" s="6">
        <v>463773.858266</v>
      </c>
      <c r="G266" s="6">
        <v>482163.37052900001</v>
      </c>
      <c r="H266" s="6">
        <v>501437.19722500001</v>
      </c>
      <c r="I266" s="6">
        <v>518746.77662600001</v>
      </c>
      <c r="J266" s="6">
        <v>542909.42298000003</v>
      </c>
      <c r="K266" s="6">
        <v>561621.34684699995</v>
      </c>
      <c r="L266" s="6">
        <v>589505.21714199998</v>
      </c>
      <c r="M266" s="6">
        <v>603100.06885899999</v>
      </c>
    </row>
    <row r="267" spans="1:13">
      <c r="A267" s="5" t="s">
        <v>28</v>
      </c>
      <c r="B267" s="5"/>
      <c r="C267" s="5"/>
      <c r="D267" s="6">
        <v>432756.095493</v>
      </c>
      <c r="E267" s="6">
        <v>445631.824288</v>
      </c>
      <c r="F267" s="6">
        <v>462841.19899399998</v>
      </c>
      <c r="G267" s="6">
        <v>481125.26302900002</v>
      </c>
      <c r="H267" s="6">
        <v>500256.925231</v>
      </c>
      <c r="I267" s="6">
        <v>517307.86687199998</v>
      </c>
      <c r="J267" s="6">
        <v>541234.47949599999</v>
      </c>
      <c r="K267" s="6">
        <v>559585.05651400005</v>
      </c>
      <c r="L267" s="6">
        <v>587062.32858299999</v>
      </c>
      <c r="M267" s="6">
        <v>600658.83585899998</v>
      </c>
    </row>
    <row r="268" spans="1:13">
      <c r="A268" s="5" t="s">
        <v>29</v>
      </c>
      <c r="B268" s="5"/>
      <c r="C268" s="5"/>
      <c r="D268" s="6">
        <v>432295.624939</v>
      </c>
      <c r="E268" s="6">
        <v>445126.97826599999</v>
      </c>
      <c r="F268" s="6">
        <v>462327.200878</v>
      </c>
      <c r="G268" s="6">
        <v>480575.79411199997</v>
      </c>
      <c r="H268" s="6">
        <v>499661.56265899999</v>
      </c>
      <c r="I268" s="6">
        <v>516683.30003500002</v>
      </c>
      <c r="J268" s="6">
        <v>540569.38323200005</v>
      </c>
      <c r="K268" s="6">
        <v>558868.11110900005</v>
      </c>
      <c r="L268" s="6">
        <v>586282.24204799999</v>
      </c>
      <c r="M268" s="6">
        <v>599827.03505599999</v>
      </c>
    </row>
    <row r="269" spans="1:13">
      <c r="A269" s="5" t="s">
        <v>30</v>
      </c>
      <c r="B269" s="6">
        <v>210271.65510999999</v>
      </c>
      <c r="C269" s="6">
        <v>403347.72287699999</v>
      </c>
      <c r="D269" s="6">
        <v>430290.894891</v>
      </c>
      <c r="E269" s="6">
        <v>442979.19927799999</v>
      </c>
      <c r="F269" s="6">
        <v>459971.64871500002</v>
      </c>
      <c r="G269" s="6">
        <v>478153.62776200002</v>
      </c>
      <c r="H269" s="6">
        <v>497138.99549399997</v>
      </c>
      <c r="I269" s="6">
        <v>514015.99174700002</v>
      </c>
      <c r="J269" s="6">
        <v>537721.93342200003</v>
      </c>
      <c r="K269" s="6">
        <v>555777.22410899994</v>
      </c>
      <c r="L269" s="6">
        <v>582881.88504800003</v>
      </c>
      <c r="M269" s="6">
        <v>596434.85905600002</v>
      </c>
    </row>
    <row r="270" spans="1:13">
      <c r="A270" s="5" t="s">
        <v>31</v>
      </c>
      <c r="B270" s="6">
        <v>11283.619186</v>
      </c>
      <c r="C270" s="6">
        <v>13647.543728000001</v>
      </c>
      <c r="D270" s="6">
        <v>15474.936431</v>
      </c>
      <c r="E270" s="6">
        <v>16142.427401999999</v>
      </c>
      <c r="F270" s="6">
        <v>16889.342499999999</v>
      </c>
      <c r="G270" s="6">
        <v>17380.52808</v>
      </c>
      <c r="H270" s="6">
        <v>18257.30702</v>
      </c>
      <c r="I270" s="6">
        <v>18507.10282</v>
      </c>
      <c r="J270" s="6">
        <v>19114.198189999999</v>
      </c>
      <c r="K270" s="6">
        <v>19778.840276999999</v>
      </c>
      <c r="L270" s="6">
        <v>21091.321027000002</v>
      </c>
      <c r="M270" s="6">
        <v>21722.577117000001</v>
      </c>
    </row>
    <row r="271" spans="1:13">
      <c r="A271" s="5" t="s">
        <v>32</v>
      </c>
      <c r="B271" s="5"/>
      <c r="C271" s="5"/>
      <c r="D271" s="5"/>
      <c r="E271" s="5"/>
      <c r="F271" s="5"/>
      <c r="G271" s="5"/>
      <c r="H271" s="5"/>
      <c r="I271" s="6">
        <v>667.91410199999996</v>
      </c>
      <c r="J271" s="6">
        <v>754.34195699999998</v>
      </c>
      <c r="K271" s="6">
        <v>877.45628399999998</v>
      </c>
      <c r="L271" s="6">
        <v>1175.8127790000001</v>
      </c>
      <c r="M271" s="6">
        <v>1214.657457</v>
      </c>
    </row>
    <row r="272" spans="1:13">
      <c r="A272" s="5" t="s">
        <v>33</v>
      </c>
      <c r="B272" s="5"/>
      <c r="C272" s="6">
        <v>1751.924683</v>
      </c>
      <c r="D272" s="6">
        <v>2851.6106730000001</v>
      </c>
      <c r="E272" s="6">
        <v>3236.363249</v>
      </c>
      <c r="F272" s="6">
        <v>3904.413329</v>
      </c>
      <c r="G272" s="6">
        <v>3974.7430169999998</v>
      </c>
      <c r="H272" s="6">
        <v>4491.3343960000002</v>
      </c>
      <c r="I272" s="6">
        <v>5117.3128319999996</v>
      </c>
      <c r="J272" s="6">
        <v>5815.3449449999998</v>
      </c>
      <c r="K272" s="6">
        <v>6544.3754440000002</v>
      </c>
      <c r="L272" s="6">
        <v>7602.8905009999999</v>
      </c>
      <c r="M272" s="6">
        <v>7006.7215130000004</v>
      </c>
    </row>
    <row r="273" spans="1:13">
      <c r="A273" s="5" t="s">
        <v>34</v>
      </c>
      <c r="B273" s="6">
        <v>1752.0479809999999</v>
      </c>
      <c r="C273" s="6">
        <v>6674.4504669999997</v>
      </c>
      <c r="D273" s="6">
        <v>11362.853846</v>
      </c>
      <c r="E273" s="6">
        <v>12615.86801</v>
      </c>
      <c r="F273" s="6">
        <v>13578.425408999999</v>
      </c>
      <c r="G273" s="6">
        <v>13751.22263</v>
      </c>
      <c r="H273" s="6">
        <v>13378.369333000001</v>
      </c>
      <c r="I273" s="6">
        <v>13205.096755</v>
      </c>
      <c r="J273" s="6">
        <v>14360.497745999999</v>
      </c>
      <c r="K273" s="6">
        <v>15386.522614</v>
      </c>
      <c r="L273" s="6">
        <v>16221.666175</v>
      </c>
      <c r="M273" s="6">
        <v>16618.86448</v>
      </c>
    </row>
    <row r="274" spans="1:13">
      <c r="A274" s="5" t="s">
        <v>35</v>
      </c>
      <c r="B274" s="6">
        <v>25855.661888999999</v>
      </c>
      <c r="C274" s="6">
        <v>160637.990643</v>
      </c>
      <c r="D274" s="6">
        <v>175914.49880599999</v>
      </c>
      <c r="E274" s="6">
        <v>178592.26695700001</v>
      </c>
      <c r="F274" s="6">
        <v>182231.41512600001</v>
      </c>
      <c r="G274" s="6">
        <v>185766.042789</v>
      </c>
      <c r="H274" s="6">
        <v>188717.45654300001</v>
      </c>
      <c r="I274" s="6">
        <v>191292.89773200001</v>
      </c>
      <c r="J274" s="6">
        <v>196136.25455400001</v>
      </c>
      <c r="K274" s="6">
        <v>200802.67595899999</v>
      </c>
      <c r="L274" s="6">
        <v>208551.86564500001</v>
      </c>
      <c r="M274" s="6">
        <v>224220.34679400001</v>
      </c>
    </row>
    <row r="275" spans="1:13">
      <c r="A275" s="5" t="s">
        <v>36</v>
      </c>
      <c r="B275" s="5"/>
      <c r="C275" s="5"/>
      <c r="D275" s="6">
        <v>0</v>
      </c>
      <c r="E275" s="6">
        <v>0</v>
      </c>
      <c r="F275" s="6">
        <v>0</v>
      </c>
      <c r="G275" s="6">
        <v>6.43</v>
      </c>
      <c r="H275" s="6">
        <v>7.83</v>
      </c>
      <c r="I275" s="6">
        <v>5.94</v>
      </c>
      <c r="J275" s="6">
        <v>4.46</v>
      </c>
      <c r="K275" s="6">
        <v>7.16</v>
      </c>
      <c r="L275" s="6">
        <v>23.37</v>
      </c>
      <c r="M275" s="6">
        <v>104.19</v>
      </c>
    </row>
    <row r="276" spans="1:13">
      <c r="A276" s="5" t="s">
        <v>37</v>
      </c>
      <c r="B276" s="6">
        <v>1059.563854</v>
      </c>
      <c r="C276" s="6">
        <v>1380.232561</v>
      </c>
      <c r="D276" s="6">
        <v>2359.5609180000001</v>
      </c>
      <c r="E276" s="6">
        <v>2549.021706</v>
      </c>
      <c r="F276" s="6">
        <v>3497.5029690000001</v>
      </c>
      <c r="G276" s="6">
        <v>3936.5441890000002</v>
      </c>
      <c r="H276" s="6">
        <v>4535.6192899999996</v>
      </c>
      <c r="I276" s="6">
        <v>5037.2724619999999</v>
      </c>
      <c r="J276" s="6">
        <v>5532.4874689999997</v>
      </c>
      <c r="K276" s="6">
        <v>6090.1972239999996</v>
      </c>
      <c r="L276" s="6">
        <v>6437.2143980000001</v>
      </c>
      <c r="M276" s="6">
        <v>6969.5610580000002</v>
      </c>
    </row>
    <row r="277" spans="1:13">
      <c r="A277" s="5" t="s">
        <v>38</v>
      </c>
      <c r="B277" s="6">
        <v>2999.8731149999999</v>
      </c>
      <c r="C277" s="6">
        <v>5060.8368819999996</v>
      </c>
      <c r="D277" s="6">
        <v>7649.3054009999996</v>
      </c>
      <c r="E277" s="6">
        <v>8550.92</v>
      </c>
      <c r="F277" s="6">
        <v>8922.66</v>
      </c>
      <c r="G277" s="6">
        <v>9947.6200000000008</v>
      </c>
      <c r="H277" s="6">
        <v>10978.32</v>
      </c>
      <c r="I277" s="6">
        <v>11399.16</v>
      </c>
      <c r="J277" s="6">
        <v>12090.31</v>
      </c>
      <c r="K277" s="6">
        <v>13139.829736</v>
      </c>
      <c r="L277" s="6">
        <v>13495.724661</v>
      </c>
      <c r="M277" s="6">
        <v>13787.354377</v>
      </c>
    </row>
    <row r="278" spans="1:13">
      <c r="A278" s="5" t="s">
        <v>39</v>
      </c>
      <c r="B278" s="6">
        <v>13405.059026999999</v>
      </c>
      <c r="C278" s="6">
        <v>16743.500230000001</v>
      </c>
      <c r="D278" s="6">
        <v>20283.819074999999</v>
      </c>
      <c r="E278" s="6">
        <v>21697.674999999999</v>
      </c>
      <c r="F278" s="6">
        <v>22952.597000000002</v>
      </c>
      <c r="G278" s="6">
        <v>24426.712</v>
      </c>
      <c r="H278" s="6">
        <v>26429.588</v>
      </c>
      <c r="I278" s="6">
        <v>28238.667720000001</v>
      </c>
      <c r="J278" s="6">
        <v>30475.935675000001</v>
      </c>
      <c r="K278" s="6">
        <v>32576.287902</v>
      </c>
      <c r="L278" s="6">
        <v>33909.900440999998</v>
      </c>
      <c r="M278" s="6">
        <v>33189.846516999998</v>
      </c>
    </row>
    <row r="279" spans="1:13">
      <c r="A279" s="5" t="s">
        <v>40</v>
      </c>
      <c r="B279" s="6">
        <v>77298.259095999994</v>
      </c>
      <c r="C279" s="6">
        <v>98576.358800000002</v>
      </c>
      <c r="D279" s="6">
        <v>86085.64</v>
      </c>
      <c r="E279" s="6">
        <v>92059.02</v>
      </c>
      <c r="F279" s="6">
        <v>97005.04</v>
      </c>
      <c r="G279" s="6">
        <v>100526.42</v>
      </c>
      <c r="H279" s="6">
        <v>105792.43</v>
      </c>
      <c r="I279" s="6">
        <v>111278</v>
      </c>
      <c r="J279" s="6">
        <v>119378.152</v>
      </c>
      <c r="K279" s="6">
        <v>122630.12</v>
      </c>
      <c r="L279" s="6">
        <v>125330.50900000001</v>
      </c>
      <c r="M279" s="6">
        <v>127295.001</v>
      </c>
    </row>
    <row r="280" spans="1:13">
      <c r="A280" s="5" t="s">
        <v>41</v>
      </c>
      <c r="B280" s="6">
        <v>32971.646444999998</v>
      </c>
      <c r="C280" s="6">
        <v>36883.923402</v>
      </c>
      <c r="D280" s="6">
        <v>45342</v>
      </c>
      <c r="E280" s="6">
        <v>46845</v>
      </c>
      <c r="F280" s="6">
        <v>51017</v>
      </c>
      <c r="G280" s="6">
        <v>52111</v>
      </c>
      <c r="H280" s="6">
        <v>54883</v>
      </c>
      <c r="I280" s="6">
        <v>58915</v>
      </c>
      <c r="J280" s="6">
        <v>60080</v>
      </c>
      <c r="K280" s="6">
        <v>65732</v>
      </c>
      <c r="L280" s="6">
        <v>70477</v>
      </c>
      <c r="M280" s="6">
        <v>70167</v>
      </c>
    </row>
    <row r="281" spans="1:13">
      <c r="A281" s="5" t="s">
        <v>42</v>
      </c>
      <c r="B281" s="5"/>
      <c r="C281" s="5"/>
      <c r="D281" s="6">
        <v>310.73503799999997</v>
      </c>
      <c r="E281" s="6">
        <v>341.67332499999998</v>
      </c>
      <c r="F281" s="6">
        <v>351.14871299999999</v>
      </c>
      <c r="G281" s="6">
        <v>387.25028500000002</v>
      </c>
      <c r="H281" s="6">
        <v>432.54088300000001</v>
      </c>
      <c r="I281" s="6">
        <v>457.59631999999999</v>
      </c>
      <c r="J281" s="6">
        <v>492.40303999999998</v>
      </c>
      <c r="K281" s="6">
        <v>539.88292000000001</v>
      </c>
      <c r="L281" s="6">
        <v>590.96486100000004</v>
      </c>
      <c r="M281" s="6">
        <v>642.67912799999999</v>
      </c>
    </row>
    <row r="282" spans="1:13">
      <c r="A282" s="5" t="s">
        <v>43</v>
      </c>
      <c r="B282" s="5"/>
      <c r="C282" s="5"/>
      <c r="D282" s="6">
        <v>207.99244200000001</v>
      </c>
      <c r="E282" s="6">
        <v>219.817813</v>
      </c>
      <c r="F282" s="6">
        <v>232.84021799999999</v>
      </c>
      <c r="G282" s="6">
        <v>236.08634499999999</v>
      </c>
      <c r="H282" s="6">
        <v>261.43850700000002</v>
      </c>
      <c r="I282" s="6">
        <v>292.57874099999998</v>
      </c>
      <c r="J282" s="6">
        <v>371.49653999999998</v>
      </c>
      <c r="K282" s="6">
        <v>487.29616099999998</v>
      </c>
      <c r="L282" s="6">
        <v>537.64547900000002</v>
      </c>
      <c r="M282" s="6">
        <v>444.94750099999999</v>
      </c>
    </row>
    <row r="283" spans="1:13">
      <c r="A283" s="5" t="s">
        <v>44</v>
      </c>
      <c r="B283" s="5"/>
      <c r="C283" s="5"/>
      <c r="D283" s="6">
        <v>114.661805</v>
      </c>
      <c r="E283" s="6">
        <v>126.19183200000001</v>
      </c>
      <c r="F283" s="6">
        <v>130.61126200000001</v>
      </c>
      <c r="G283" s="6">
        <v>139.949634</v>
      </c>
      <c r="H283" s="6">
        <v>155.516378</v>
      </c>
      <c r="I283" s="6">
        <v>178.57304199999999</v>
      </c>
      <c r="J283" s="6">
        <v>216.49359899999999</v>
      </c>
      <c r="K283" s="6">
        <v>269.35293100000001</v>
      </c>
      <c r="L283" s="6">
        <v>321.08679899999998</v>
      </c>
      <c r="M283" s="6">
        <v>762.84624099999996</v>
      </c>
    </row>
    <row r="284" spans="1:13">
      <c r="A284" s="5" t="s">
        <v>45</v>
      </c>
      <c r="B284" s="6">
        <v>451.71369199999998</v>
      </c>
      <c r="C284" s="6">
        <v>772.31195500000001</v>
      </c>
      <c r="D284" s="6">
        <v>1142</v>
      </c>
      <c r="E284" s="6">
        <v>1355.23</v>
      </c>
      <c r="F284" s="6">
        <v>1417.82</v>
      </c>
      <c r="G284" s="6">
        <v>1496.33</v>
      </c>
      <c r="H284" s="6">
        <v>1583.53</v>
      </c>
      <c r="I284" s="6">
        <v>1702.04</v>
      </c>
      <c r="J284" s="6">
        <v>1816.1601169999999</v>
      </c>
      <c r="K284" s="6">
        <v>2026.6309120000001</v>
      </c>
      <c r="L284" s="6">
        <v>2178.871885</v>
      </c>
      <c r="M284" s="6">
        <v>2204.2727519999999</v>
      </c>
    </row>
    <row r="285" spans="1:13">
      <c r="A285" s="5" t="s">
        <v>46</v>
      </c>
      <c r="B285" s="5"/>
      <c r="C285" s="5"/>
      <c r="D285" s="6">
        <v>1288.2308109999999</v>
      </c>
      <c r="E285" s="6">
        <v>1539.4359480000001</v>
      </c>
      <c r="F285" s="6">
        <v>1900.8140430000001</v>
      </c>
      <c r="G285" s="6">
        <v>2268.0835109999998</v>
      </c>
      <c r="H285" s="6">
        <v>2722.4734960000001</v>
      </c>
      <c r="I285" s="6">
        <v>3029.986817</v>
      </c>
      <c r="J285" s="6">
        <v>3238.3008070000001</v>
      </c>
      <c r="K285" s="6">
        <v>4120.5885619999999</v>
      </c>
      <c r="L285" s="6">
        <v>5805.1453000000001</v>
      </c>
      <c r="M285" s="6">
        <v>4902.1674659999999</v>
      </c>
    </row>
    <row r="286" spans="1:13">
      <c r="A286" s="5" t="s">
        <v>47</v>
      </c>
      <c r="B286" s="5"/>
      <c r="C286" s="6">
        <v>81.712765000000005</v>
      </c>
      <c r="D286" s="6">
        <v>149.73551599999999</v>
      </c>
      <c r="E286" s="6">
        <v>163.172698</v>
      </c>
      <c r="F286" s="6">
        <v>162.849403</v>
      </c>
      <c r="G286" s="6">
        <v>162.21863300000001</v>
      </c>
      <c r="H286" s="6">
        <v>162.82168899999999</v>
      </c>
      <c r="I286" s="6">
        <v>166.970517</v>
      </c>
      <c r="J286" s="6">
        <v>172.69322399999999</v>
      </c>
      <c r="K286" s="6">
        <v>177.06248600000001</v>
      </c>
      <c r="L286" s="6">
        <v>189.12167500000001</v>
      </c>
      <c r="M286" s="6">
        <v>189.12167500000001</v>
      </c>
    </row>
    <row r="287" spans="1:13">
      <c r="A287" s="5" t="s">
        <v>48</v>
      </c>
      <c r="B287" s="6">
        <v>32210.342215000001</v>
      </c>
      <c r="C287" s="6">
        <v>47865.201806999998</v>
      </c>
      <c r="D287" s="6">
        <v>51099</v>
      </c>
      <c r="E287" s="6">
        <v>48980</v>
      </c>
      <c r="F287" s="6">
        <v>49188</v>
      </c>
      <c r="G287" s="6">
        <v>54936</v>
      </c>
      <c r="H287" s="6">
        <v>57148</v>
      </c>
      <c r="I287" s="6">
        <v>57425</v>
      </c>
      <c r="J287" s="6">
        <v>61545</v>
      </c>
      <c r="K287" s="6">
        <v>60018</v>
      </c>
      <c r="L287" s="6">
        <v>67077</v>
      </c>
      <c r="M287" s="6">
        <v>61855</v>
      </c>
    </row>
    <row r="288" spans="1:13">
      <c r="A288" s="5" t="s">
        <v>49</v>
      </c>
      <c r="B288" s="6">
        <v>8396.6986680000009</v>
      </c>
      <c r="C288" s="6">
        <v>13798.537526</v>
      </c>
      <c r="D288" s="6">
        <v>15926.852650000001</v>
      </c>
      <c r="E288" s="6">
        <v>16646.291609</v>
      </c>
      <c r="F288" s="6">
        <v>16925.594829999998</v>
      </c>
      <c r="G288" s="6">
        <v>17356.565990999999</v>
      </c>
      <c r="H288" s="6">
        <v>18256.503906000002</v>
      </c>
      <c r="I288" s="6">
        <v>19003.775226000002</v>
      </c>
      <c r="J288" s="6">
        <v>19752.557375</v>
      </c>
      <c r="K288" s="6">
        <v>20460.406967999999</v>
      </c>
      <c r="L288" s="6">
        <v>21514.234486000001</v>
      </c>
      <c r="M288" s="6">
        <v>21867.830157</v>
      </c>
    </row>
    <row r="289" spans="1:13">
      <c r="A289" s="5" t="s">
        <v>50</v>
      </c>
      <c r="B289" s="5"/>
      <c r="C289" s="5"/>
      <c r="D289" s="6">
        <v>9141.3352630000009</v>
      </c>
      <c r="E289" s="6">
        <v>10844.530377999999</v>
      </c>
      <c r="F289" s="6">
        <v>10348.991549</v>
      </c>
      <c r="G289" s="6">
        <v>9285.0486409999994</v>
      </c>
      <c r="H289" s="6">
        <v>9305.2487409999994</v>
      </c>
      <c r="I289" s="6">
        <v>11160.601541</v>
      </c>
      <c r="J289" s="6">
        <v>12157.344901</v>
      </c>
      <c r="K289" s="6">
        <v>13256.04567</v>
      </c>
      <c r="L289" s="6">
        <v>13332.222887</v>
      </c>
      <c r="M289" s="6">
        <v>10351.356179</v>
      </c>
    </row>
    <row r="290" spans="1:13">
      <c r="A290" s="5" t="s">
        <v>51</v>
      </c>
      <c r="B290" s="6">
        <v>1805.724369</v>
      </c>
      <c r="C290" s="6">
        <v>3159.7397580000002</v>
      </c>
      <c r="D290" s="6">
        <v>4505.4324299999998</v>
      </c>
      <c r="E290" s="6">
        <v>4990.2866039999999</v>
      </c>
      <c r="F290" s="6">
        <v>5344.0842899999998</v>
      </c>
      <c r="G290" s="6">
        <v>5605.5564489999997</v>
      </c>
      <c r="H290" s="6">
        <v>5723.1742199999999</v>
      </c>
      <c r="I290" s="6">
        <v>5922.563787</v>
      </c>
      <c r="J290" s="6">
        <v>5989.8485129999999</v>
      </c>
      <c r="K290" s="6">
        <v>6461.9402259999997</v>
      </c>
      <c r="L290" s="6">
        <v>6732.9472009999999</v>
      </c>
      <c r="M290" s="6">
        <v>6765.9419129999997</v>
      </c>
    </row>
    <row r="291" spans="1:13">
      <c r="A291" s="5" t="s">
        <v>52</v>
      </c>
      <c r="B291" s="5"/>
      <c r="C291" s="5"/>
      <c r="D291" s="6">
        <v>1196.1650440000001</v>
      </c>
      <c r="E291" s="6">
        <v>1721.619751</v>
      </c>
      <c r="F291" s="6">
        <v>2055.0687560000001</v>
      </c>
      <c r="G291" s="6">
        <v>993.50216999999998</v>
      </c>
      <c r="H291" s="6">
        <v>1170.772649</v>
      </c>
      <c r="I291" s="6">
        <v>1487.3484490000001</v>
      </c>
      <c r="J291" s="6">
        <v>1941.003549</v>
      </c>
      <c r="K291" s="6">
        <v>2336.281594</v>
      </c>
      <c r="L291" s="6">
        <v>2999.8169429999998</v>
      </c>
      <c r="M291" s="6">
        <v>2846.4068600000001</v>
      </c>
    </row>
    <row r="292" spans="1:13">
      <c r="A292" s="5" t="s">
        <v>53</v>
      </c>
      <c r="B292" s="5"/>
      <c r="C292" s="5"/>
      <c r="D292" s="6">
        <v>2004.7300479999999</v>
      </c>
      <c r="E292" s="6">
        <v>2147.778988</v>
      </c>
      <c r="F292" s="6">
        <v>2355.5521629999998</v>
      </c>
      <c r="G292" s="6">
        <v>2422.16635</v>
      </c>
      <c r="H292" s="6">
        <v>2522.5671649999999</v>
      </c>
      <c r="I292" s="6">
        <v>2667.3082880000002</v>
      </c>
      <c r="J292" s="6">
        <v>2847.4498100000001</v>
      </c>
      <c r="K292" s="6">
        <v>3090.8870000000002</v>
      </c>
      <c r="L292" s="6">
        <v>3400.357</v>
      </c>
      <c r="M292" s="6">
        <v>3392.1759999999999</v>
      </c>
    </row>
    <row r="293" spans="1:13">
      <c r="A293" s="5" t="s">
        <v>54</v>
      </c>
      <c r="B293" s="5"/>
      <c r="C293" s="6">
        <v>470.99400200000002</v>
      </c>
      <c r="D293" s="6">
        <v>787.34936800000003</v>
      </c>
      <c r="E293" s="6">
        <v>837.11090999999999</v>
      </c>
      <c r="F293" s="6">
        <v>932.65927199999999</v>
      </c>
      <c r="G293" s="6">
        <v>1038.107499</v>
      </c>
      <c r="H293" s="6">
        <v>1180.2719939999999</v>
      </c>
      <c r="I293" s="6">
        <v>1438.909754</v>
      </c>
      <c r="J293" s="6">
        <v>1674.9434839999999</v>
      </c>
      <c r="K293" s="6">
        <v>2036.2903329999999</v>
      </c>
      <c r="L293" s="6">
        <v>2442.8885580000001</v>
      </c>
      <c r="M293" s="6">
        <v>2441.2330000000002</v>
      </c>
    </row>
    <row r="294" spans="1:13">
      <c r="A294" s="5" t="s">
        <v>55</v>
      </c>
      <c r="B294" s="6">
        <v>2533.493555</v>
      </c>
      <c r="C294" s="6">
        <v>4821.5455849999998</v>
      </c>
      <c r="D294" s="6">
        <v>4507.8491800000002</v>
      </c>
      <c r="E294" s="6">
        <v>4571.0600000000004</v>
      </c>
      <c r="F294" s="6">
        <v>4580.5919999999996</v>
      </c>
      <c r="G294" s="6">
        <v>4664.3082629999999</v>
      </c>
      <c r="H294" s="6">
        <v>4834.0665150000004</v>
      </c>
      <c r="I294" s="6">
        <v>5294.5119999999997</v>
      </c>
      <c r="J294" s="6">
        <v>5811.0295299999998</v>
      </c>
      <c r="K294" s="6">
        <v>6060.2949049999997</v>
      </c>
      <c r="L294" s="6">
        <v>6085.2963040000004</v>
      </c>
      <c r="M294" s="6">
        <v>6390.1273719999999</v>
      </c>
    </row>
    <row r="295" spans="1:13">
      <c r="A295" s="5" t="s">
        <v>56</v>
      </c>
      <c r="B295" s="5"/>
      <c r="C295" s="6">
        <v>3748.9605569999999</v>
      </c>
      <c r="D295" s="6">
        <v>8386.1838680000001</v>
      </c>
      <c r="E295" s="6">
        <v>8027.4659380000003</v>
      </c>
      <c r="F295" s="6">
        <v>8400.628745</v>
      </c>
      <c r="G295" s="6">
        <v>8677.6922909999994</v>
      </c>
      <c r="H295" s="6">
        <v>8909.0669969999999</v>
      </c>
      <c r="I295" s="6">
        <v>9048.3937000000005</v>
      </c>
      <c r="J295" s="6">
        <v>9420.4918739999994</v>
      </c>
      <c r="K295" s="6">
        <v>10782.802347999999</v>
      </c>
      <c r="L295" s="6">
        <v>10660.100673999999</v>
      </c>
      <c r="M295" s="6">
        <v>9598.3652099999999</v>
      </c>
    </row>
    <row r="296" spans="1:13">
      <c r="A296" s="5" t="s">
        <v>57</v>
      </c>
      <c r="B296" s="6">
        <v>53760.798821999997</v>
      </c>
      <c r="C296" s="6">
        <v>58922.114071999997</v>
      </c>
      <c r="D296" s="6">
        <v>98198.464265000002</v>
      </c>
      <c r="E296" s="6">
        <v>86477.302330000006</v>
      </c>
      <c r="F296" s="6">
        <v>66758.901452000006</v>
      </c>
      <c r="G296" s="6">
        <v>71538.490441000002</v>
      </c>
      <c r="H296" s="6">
        <v>74384.728730000003</v>
      </c>
      <c r="I296" s="6">
        <v>67484.937116000001</v>
      </c>
      <c r="J296" s="6">
        <v>44944.247723</v>
      </c>
      <c r="K296" s="6">
        <v>54692.085805000002</v>
      </c>
      <c r="L296" s="6">
        <v>65279.213342000003</v>
      </c>
      <c r="M296" s="6">
        <v>57709.795343999998</v>
      </c>
    </row>
    <row r="297" spans="1:13">
      <c r="A297" s="5" t="s">
        <v>58</v>
      </c>
      <c r="B297" s="5"/>
      <c r="C297" s="5"/>
      <c r="D297" s="6">
        <v>572934.12432599999</v>
      </c>
      <c r="E297" s="6">
        <v>578179.33824900002</v>
      </c>
      <c r="F297" s="6">
        <v>579846.79939199996</v>
      </c>
      <c r="G297" s="6">
        <v>601520.311461</v>
      </c>
      <c r="H297" s="6">
        <v>624773.91077700001</v>
      </c>
      <c r="I297" s="6">
        <v>639509.26990399999</v>
      </c>
      <c r="J297" s="6">
        <v>645606.38632399996</v>
      </c>
      <c r="K297" s="6">
        <v>681025.81605400005</v>
      </c>
      <c r="L297" s="6">
        <v>724606.45879099995</v>
      </c>
      <c r="M297" s="6">
        <v>725510.28682499996</v>
      </c>
    </row>
    <row r="298" spans="1:13">
      <c r="A298" s="5" t="s">
        <v>59</v>
      </c>
      <c r="B298" s="6">
        <v>68.691293000000002</v>
      </c>
      <c r="C298" s="6">
        <v>90.015268000000006</v>
      </c>
      <c r="D298" s="6">
        <v>204.705253</v>
      </c>
      <c r="E298" s="6">
        <v>190.67832899999999</v>
      </c>
      <c r="F298" s="6">
        <v>232.591972</v>
      </c>
      <c r="G298" s="6">
        <v>225.79094599999999</v>
      </c>
      <c r="H298" s="6">
        <v>240.64341999999999</v>
      </c>
      <c r="I298" s="6">
        <v>306.27934399999998</v>
      </c>
      <c r="J298" s="6">
        <v>324.16745900000001</v>
      </c>
      <c r="K298" s="6">
        <v>366.32553300000001</v>
      </c>
      <c r="L298" s="6">
        <v>222.73333600000001</v>
      </c>
      <c r="M298" s="6">
        <v>172.52397500000001</v>
      </c>
    </row>
    <row r="299" spans="1:13">
      <c r="A299" s="5" t="s">
        <v>60</v>
      </c>
      <c r="B299" s="6">
        <v>2978.7933699999999</v>
      </c>
      <c r="C299" s="6">
        <v>4334.4694840000002</v>
      </c>
      <c r="D299" s="6">
        <v>6216.0583850000003</v>
      </c>
      <c r="E299" s="6">
        <v>6462.8747350000003</v>
      </c>
      <c r="F299" s="6">
        <v>8158.378393</v>
      </c>
      <c r="G299" s="6">
        <v>7896.6176450000003</v>
      </c>
      <c r="H299" s="6">
        <v>7909.8414519999997</v>
      </c>
      <c r="I299" s="6">
        <v>8777.5308399999994</v>
      </c>
      <c r="J299" s="6">
        <v>9148.7722439999998</v>
      </c>
      <c r="K299" s="6">
        <v>10278.176261000001</v>
      </c>
      <c r="L299" s="6">
        <v>10919.537434</v>
      </c>
      <c r="M299" s="6">
        <v>10677.375742</v>
      </c>
    </row>
    <row r="300" spans="1:13">
      <c r="A300" s="5" t="s">
        <v>61</v>
      </c>
      <c r="B300" s="6">
        <v>15394.681587999999</v>
      </c>
      <c r="C300" s="6">
        <v>22845.368560999999</v>
      </c>
      <c r="D300" s="6">
        <v>27105.655048000001</v>
      </c>
      <c r="E300" s="6">
        <v>29837.140019999999</v>
      </c>
      <c r="F300" s="6">
        <v>31865.371505999999</v>
      </c>
      <c r="G300" s="6">
        <v>31910.531159999999</v>
      </c>
      <c r="H300" s="6">
        <v>31603.122166000001</v>
      </c>
      <c r="I300" s="6">
        <v>33207.001227000001</v>
      </c>
      <c r="J300" s="6">
        <v>34373.450315000002</v>
      </c>
      <c r="K300" s="6">
        <v>34628.637764999999</v>
      </c>
      <c r="L300" s="6">
        <v>36681.880040999997</v>
      </c>
      <c r="M300" s="6">
        <v>36681.880040999997</v>
      </c>
    </row>
    <row r="302" spans="1:13">
      <c r="A302" s="2" t="s">
        <v>82</v>
      </c>
    </row>
    <row r="303" spans="1:13">
      <c r="A303" s="2" t="s">
        <v>62</v>
      </c>
      <c r="B303" s="2" t="s">
        <v>63</v>
      </c>
    </row>
    <row r="304" spans="1:13">
      <c r="A304" s="2" t="s">
        <v>64</v>
      </c>
      <c r="B304" s="2" t="s">
        <v>65</v>
      </c>
    </row>
    <row r="305" spans="1:13">
      <c r="A305" s="2"/>
      <c r="B305" s="2" t="s">
        <v>66</v>
      </c>
    </row>
    <row r="307" spans="1:13">
      <c r="A307" s="2" t="s">
        <v>5</v>
      </c>
      <c r="B307" s="2" t="s">
        <v>6</v>
      </c>
    </row>
    <row r="308" spans="1:13">
      <c r="A308" s="2" t="s">
        <v>7</v>
      </c>
      <c r="B308" s="2" t="s">
        <v>72</v>
      </c>
    </row>
    <row r="309" spans="1:13">
      <c r="A309" s="2" t="s">
        <v>8</v>
      </c>
      <c r="B309" s="2" t="s">
        <v>9</v>
      </c>
    </row>
    <row r="311" spans="1:13">
      <c r="A311" s="5" t="s">
        <v>10</v>
      </c>
      <c r="B311" s="5" t="s">
        <v>11</v>
      </c>
      <c r="C311" s="5" t="s">
        <v>12</v>
      </c>
      <c r="D311" s="5" t="s">
        <v>13</v>
      </c>
      <c r="E311" s="5" t="s">
        <v>14</v>
      </c>
      <c r="F311" s="5" t="s">
        <v>15</v>
      </c>
      <c r="G311" s="5" t="s">
        <v>16</v>
      </c>
      <c r="H311" s="5" t="s">
        <v>17</v>
      </c>
      <c r="I311" s="5" t="s">
        <v>18</v>
      </c>
      <c r="J311" s="5" t="s">
        <v>19</v>
      </c>
      <c r="K311" s="5" t="s">
        <v>20</v>
      </c>
      <c r="L311" s="5" t="s">
        <v>21</v>
      </c>
      <c r="M311" s="5" t="s">
        <v>22</v>
      </c>
    </row>
    <row r="312" spans="1:13">
      <c r="A312" s="5" t="s">
        <v>23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5" t="s">
        <v>24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5" t="s">
        <v>25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>
      <c r="A315" s="5" t="s">
        <v>26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>
      <c r="A316" s="5" t="s">
        <v>27</v>
      </c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A317" s="5" t="s">
        <v>28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>
      <c r="A318" s="5" t="s">
        <v>29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>
      <c r="A319" s="5" t="s">
        <v>30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>
      <c r="A320" s="5" t="s">
        <v>31</v>
      </c>
      <c r="B320" s="6">
        <v>9183.8498589999999</v>
      </c>
      <c r="C320" s="6">
        <v>10771.412069</v>
      </c>
      <c r="D320" s="6">
        <v>12380.127074</v>
      </c>
      <c r="E320" s="6">
        <v>12940.228289000001</v>
      </c>
      <c r="F320" s="6">
        <v>13487.63372</v>
      </c>
      <c r="G320" s="6">
        <v>13784.774950000001</v>
      </c>
      <c r="H320" s="6">
        <v>14624.318649999999</v>
      </c>
      <c r="I320" s="6">
        <v>14764.004139999999</v>
      </c>
      <c r="J320" s="6">
        <v>15183.522989999999</v>
      </c>
      <c r="K320" s="6">
        <v>15651.720283000001</v>
      </c>
      <c r="L320" s="6">
        <v>16564.263134000001</v>
      </c>
      <c r="M320" s="6">
        <v>16968.999089000001</v>
      </c>
    </row>
    <row r="321" spans="1:13">
      <c r="A321" s="5" t="s">
        <v>32</v>
      </c>
      <c r="B321" s="5"/>
      <c r="C321" s="5"/>
      <c r="D321" s="5"/>
      <c r="E321" s="5"/>
      <c r="F321" s="5"/>
      <c r="G321" s="5"/>
      <c r="H321" s="5"/>
      <c r="I321" s="6">
        <v>505.43460499999998</v>
      </c>
      <c r="J321" s="6">
        <v>597.83580900000004</v>
      </c>
      <c r="K321" s="6">
        <v>714.78372000000002</v>
      </c>
      <c r="L321" s="6">
        <v>982.40308600000003</v>
      </c>
      <c r="M321" s="6">
        <v>1010.611541</v>
      </c>
    </row>
    <row r="322" spans="1:13">
      <c r="A322" s="5" t="s">
        <v>33</v>
      </c>
      <c r="B322" s="5"/>
      <c r="C322" s="6">
        <v>1472.1717040000001</v>
      </c>
      <c r="D322" s="6">
        <v>2389.2315760000001</v>
      </c>
      <c r="E322" s="6">
        <v>2698.270403</v>
      </c>
      <c r="F322" s="6">
        <v>3230.9439790000001</v>
      </c>
      <c r="G322" s="6">
        <v>3285.3930009999999</v>
      </c>
      <c r="H322" s="6">
        <v>3633.365542</v>
      </c>
      <c r="I322" s="6">
        <v>4113.3858229999996</v>
      </c>
      <c r="J322" s="6">
        <v>4701.9869959999996</v>
      </c>
      <c r="K322" s="6">
        <v>5263.8916289999997</v>
      </c>
      <c r="L322" s="6">
        <v>6125.1196879999998</v>
      </c>
      <c r="M322" s="6">
        <v>5211.909294</v>
      </c>
    </row>
    <row r="323" spans="1:13">
      <c r="A323" s="5" t="s">
        <v>34</v>
      </c>
      <c r="B323" s="6">
        <v>1752.0479809999999</v>
      </c>
      <c r="C323" s="6">
        <v>6657.123869</v>
      </c>
      <c r="D323" s="6">
        <v>11336.974429</v>
      </c>
      <c r="E323" s="6">
        <v>12592.572563</v>
      </c>
      <c r="F323" s="6">
        <v>13561.858555999999</v>
      </c>
      <c r="G323" s="6">
        <v>13725.693407000001</v>
      </c>
      <c r="H323" s="6">
        <v>13352.011452000001</v>
      </c>
      <c r="I323" s="6">
        <v>13179.881370999999</v>
      </c>
      <c r="J323" s="6">
        <v>14334.780714</v>
      </c>
      <c r="K323" s="6">
        <v>15362.306014</v>
      </c>
      <c r="L323" s="6">
        <v>16197.330792999999</v>
      </c>
      <c r="M323" s="6">
        <v>16593.939015</v>
      </c>
    </row>
    <row r="324" spans="1:13">
      <c r="A324" s="5" t="s">
        <v>35</v>
      </c>
      <c r="B324" s="6">
        <v>24192.707514000002</v>
      </c>
      <c r="C324" s="6">
        <v>131269.24335800001</v>
      </c>
      <c r="D324" s="6">
        <v>144061.29839400001</v>
      </c>
      <c r="E324" s="6">
        <v>146344.25321900001</v>
      </c>
      <c r="F324" s="6">
        <v>147408.98484399999</v>
      </c>
      <c r="G324" s="6">
        <v>150210.41998899999</v>
      </c>
      <c r="H324" s="6">
        <v>149507.41781399999</v>
      </c>
      <c r="I324" s="6">
        <v>150986.33999000001</v>
      </c>
      <c r="J324" s="6">
        <v>154845.022425</v>
      </c>
      <c r="K324" s="6">
        <v>158518.465279</v>
      </c>
      <c r="L324" s="6">
        <v>164885.08953600001</v>
      </c>
      <c r="M324" s="6">
        <v>170744.62367</v>
      </c>
    </row>
    <row r="325" spans="1:13">
      <c r="A325" s="5" t="s">
        <v>36</v>
      </c>
      <c r="B325" s="5"/>
      <c r="C325" s="5"/>
      <c r="D325" s="6">
        <v>0</v>
      </c>
      <c r="E325" s="6">
        <v>0</v>
      </c>
      <c r="F325" s="6">
        <v>0</v>
      </c>
      <c r="G325" s="6">
        <v>6.43</v>
      </c>
      <c r="H325" s="6">
        <v>7.83</v>
      </c>
      <c r="I325" s="6">
        <v>5.94</v>
      </c>
      <c r="J325" s="6">
        <v>4.46</v>
      </c>
      <c r="K325" s="6">
        <v>7.16</v>
      </c>
      <c r="L325" s="6">
        <v>23.37</v>
      </c>
      <c r="M325" s="6">
        <v>104.19</v>
      </c>
    </row>
    <row r="326" spans="1:13">
      <c r="A326" s="5" t="s">
        <v>37</v>
      </c>
      <c r="B326" s="6">
        <v>976.66118400000005</v>
      </c>
      <c r="C326" s="6">
        <v>1252.106489</v>
      </c>
      <c r="D326" s="6">
        <v>2114.8652350000002</v>
      </c>
      <c r="E326" s="6">
        <v>2301.6638429999998</v>
      </c>
      <c r="F326" s="6">
        <v>3184.633448</v>
      </c>
      <c r="G326" s="6">
        <v>3590.0186039999999</v>
      </c>
      <c r="H326" s="6">
        <v>4102.5684090000004</v>
      </c>
      <c r="I326" s="6">
        <v>4567.0297659999997</v>
      </c>
      <c r="J326" s="6">
        <v>5063.2141220000003</v>
      </c>
      <c r="K326" s="6">
        <v>5564.9574720000001</v>
      </c>
      <c r="L326" s="6">
        <v>5924.9569039999997</v>
      </c>
      <c r="M326" s="6">
        <v>6513.5916770000003</v>
      </c>
    </row>
    <row r="327" spans="1:13">
      <c r="A327" s="5" t="s">
        <v>38</v>
      </c>
      <c r="B327" s="6">
        <v>2476.6488749999999</v>
      </c>
      <c r="C327" s="6">
        <v>3880.5035200000002</v>
      </c>
      <c r="D327" s="6">
        <v>5841.333404</v>
      </c>
      <c r="E327" s="6">
        <v>6595.07</v>
      </c>
      <c r="F327" s="6">
        <v>6629.4</v>
      </c>
      <c r="G327" s="6">
        <v>7429.73</v>
      </c>
      <c r="H327" s="6">
        <v>8216.75</v>
      </c>
      <c r="I327" s="6">
        <v>8508.26</v>
      </c>
      <c r="J327" s="6">
        <v>9043.2199999999993</v>
      </c>
      <c r="K327" s="6">
        <v>10112.27665</v>
      </c>
      <c r="L327" s="6">
        <v>10294.619151999999</v>
      </c>
      <c r="M327" s="6">
        <v>10601.686417000001</v>
      </c>
    </row>
    <row r="328" spans="1:13">
      <c r="A328" s="5" t="s">
        <v>39</v>
      </c>
      <c r="B328" s="6">
        <v>7244.342216</v>
      </c>
      <c r="C328" s="6">
        <v>8741.2136989999999</v>
      </c>
      <c r="D328" s="6">
        <v>12419.119108999999</v>
      </c>
      <c r="E328" s="6">
        <v>13504.323</v>
      </c>
      <c r="F328" s="6">
        <v>14468.458000000001</v>
      </c>
      <c r="G328" s="6">
        <v>15341.948</v>
      </c>
      <c r="H328" s="6">
        <v>16372.304</v>
      </c>
      <c r="I328" s="6">
        <v>17740.996299999999</v>
      </c>
      <c r="J328" s="6">
        <v>19326.991491000001</v>
      </c>
      <c r="K328" s="6">
        <v>20805.404922999998</v>
      </c>
      <c r="L328" s="6">
        <v>21607.171591999999</v>
      </c>
      <c r="M328" s="6">
        <v>20778.521057999998</v>
      </c>
    </row>
    <row r="329" spans="1:13">
      <c r="A329" s="5" t="s">
        <v>40</v>
      </c>
      <c r="B329" s="6">
        <v>62219.097765999999</v>
      </c>
      <c r="C329" s="6">
        <v>81002.70624</v>
      </c>
      <c r="D329" s="6">
        <v>70073.600000000006</v>
      </c>
      <c r="E329" s="6">
        <v>74560</v>
      </c>
      <c r="F329" s="6">
        <v>79094.039999999994</v>
      </c>
      <c r="G329" s="6">
        <v>82032.42</v>
      </c>
      <c r="H329" s="6">
        <v>85175.43</v>
      </c>
      <c r="I329" s="6">
        <v>88992</v>
      </c>
      <c r="J329" s="6">
        <v>95533</v>
      </c>
      <c r="K329" s="6">
        <v>98384</v>
      </c>
      <c r="L329" s="6">
        <v>99820.922999999995</v>
      </c>
      <c r="M329" s="6">
        <v>101049.00199999999</v>
      </c>
    </row>
    <row r="330" spans="1:13">
      <c r="A330" s="5" t="s">
        <v>41</v>
      </c>
      <c r="B330" s="6">
        <v>21702.485499999999</v>
      </c>
      <c r="C330" s="6">
        <v>21177.554955</v>
      </c>
      <c r="D330" s="6">
        <v>28582</v>
      </c>
      <c r="E330" s="6">
        <v>30473</v>
      </c>
      <c r="F330" s="6">
        <v>31991</v>
      </c>
      <c r="G330" s="6">
        <v>32451</v>
      </c>
      <c r="H330" s="6">
        <v>32940</v>
      </c>
      <c r="I330" s="6">
        <v>35087</v>
      </c>
      <c r="J330" s="6">
        <v>35328</v>
      </c>
      <c r="K330" s="6">
        <v>37977</v>
      </c>
      <c r="L330" s="6">
        <v>41450</v>
      </c>
      <c r="M330" s="6">
        <v>40321</v>
      </c>
    </row>
    <row r="331" spans="1:13">
      <c r="A331" s="5" t="s">
        <v>42</v>
      </c>
      <c r="B331" s="5"/>
      <c r="C331" s="5"/>
      <c r="D331" s="6">
        <v>277.95110899999997</v>
      </c>
      <c r="E331" s="6">
        <v>304.86245700000001</v>
      </c>
      <c r="F331" s="6">
        <v>313.620451</v>
      </c>
      <c r="G331" s="6">
        <v>347.557771</v>
      </c>
      <c r="H331" s="6">
        <v>388.23737899999998</v>
      </c>
      <c r="I331" s="6">
        <v>411.924305</v>
      </c>
      <c r="J331" s="6">
        <v>443.75774699999999</v>
      </c>
      <c r="K331" s="6">
        <v>483.81472000000002</v>
      </c>
      <c r="L331" s="6">
        <v>530.14786100000003</v>
      </c>
      <c r="M331" s="6">
        <v>583.45012799999995</v>
      </c>
    </row>
    <row r="332" spans="1:13">
      <c r="A332" s="5" t="s">
        <v>43</v>
      </c>
      <c r="B332" s="5"/>
      <c r="C332" s="5"/>
      <c r="D332" s="6">
        <v>195.54814400000001</v>
      </c>
      <c r="E332" s="6">
        <v>206.57459700000001</v>
      </c>
      <c r="F332" s="6">
        <v>218.69127900000001</v>
      </c>
      <c r="G332" s="6">
        <v>220.37241700000001</v>
      </c>
      <c r="H332" s="6">
        <v>243.308919</v>
      </c>
      <c r="I332" s="6">
        <v>272.236738</v>
      </c>
      <c r="J332" s="6">
        <v>346.47064899999998</v>
      </c>
      <c r="K332" s="6">
        <v>452.68555700000002</v>
      </c>
      <c r="L332" s="6">
        <v>499.59009400000002</v>
      </c>
      <c r="M332" s="6">
        <v>418.996241</v>
      </c>
    </row>
    <row r="333" spans="1:13">
      <c r="A333" s="5" t="s">
        <v>44</v>
      </c>
      <c r="B333" s="5"/>
      <c r="C333" s="5"/>
      <c r="D333" s="6">
        <v>100.40915200000001</v>
      </c>
      <c r="E333" s="6">
        <v>104.32010200000001</v>
      </c>
      <c r="F333" s="6">
        <v>112.363069</v>
      </c>
      <c r="G333" s="6">
        <v>121.630927</v>
      </c>
      <c r="H333" s="6">
        <v>136.27391499999999</v>
      </c>
      <c r="I333" s="6">
        <v>154.411463</v>
      </c>
      <c r="J333" s="6">
        <v>187.84102799999999</v>
      </c>
      <c r="K333" s="6">
        <v>233.194016</v>
      </c>
      <c r="L333" s="6">
        <v>276.93098400000002</v>
      </c>
      <c r="M333" s="6">
        <v>729.12468100000001</v>
      </c>
    </row>
    <row r="334" spans="1:13">
      <c r="A334" s="5" t="s">
        <v>45</v>
      </c>
      <c r="B334" s="6">
        <v>366.05286999999998</v>
      </c>
      <c r="C334" s="6">
        <v>620.09509500000001</v>
      </c>
      <c r="D334" s="6">
        <v>954</v>
      </c>
      <c r="E334" s="6">
        <v>1143.8800000000001</v>
      </c>
      <c r="F334" s="6">
        <v>1201.2</v>
      </c>
      <c r="G334" s="6">
        <v>1252.43</v>
      </c>
      <c r="H334" s="6">
        <v>1327.54</v>
      </c>
      <c r="I334" s="6">
        <v>1423.51</v>
      </c>
      <c r="J334" s="6">
        <v>1530.382726</v>
      </c>
      <c r="K334" s="6">
        <v>1710.742956</v>
      </c>
      <c r="L334" s="6">
        <v>1847.082872</v>
      </c>
      <c r="M334" s="6">
        <v>1837.8944320000001</v>
      </c>
    </row>
    <row r="335" spans="1:13">
      <c r="A335" s="5" t="s">
        <v>46</v>
      </c>
      <c r="B335" s="5"/>
      <c r="C335" s="5"/>
      <c r="D335" s="6">
        <v>1249.975735</v>
      </c>
      <c r="E335" s="6">
        <v>1496.2127909999999</v>
      </c>
      <c r="F335" s="6">
        <v>1840.4574419999999</v>
      </c>
      <c r="G335" s="6">
        <v>2202.0681730000001</v>
      </c>
      <c r="H335" s="6">
        <v>2644.2108400000002</v>
      </c>
      <c r="I335" s="6">
        <v>2958.2947789999998</v>
      </c>
      <c r="J335" s="6">
        <v>3160.5787439999999</v>
      </c>
      <c r="K335" s="6">
        <v>4043.221548</v>
      </c>
      <c r="L335" s="6">
        <v>5703.1352550000001</v>
      </c>
      <c r="M335" s="6">
        <v>4818.7458699999997</v>
      </c>
    </row>
    <row r="336" spans="1:13">
      <c r="A336" s="5" t="s">
        <v>47</v>
      </c>
      <c r="B336" s="5"/>
      <c r="C336" s="6">
        <v>65.578917000000004</v>
      </c>
      <c r="D336" s="6">
        <v>117.67337000000001</v>
      </c>
      <c r="E336" s="6">
        <v>133.08688599999999</v>
      </c>
      <c r="F336" s="6">
        <v>132.55190200000001</v>
      </c>
      <c r="G336" s="6">
        <v>132.65243000000001</v>
      </c>
      <c r="H336" s="6">
        <v>132.44537500000001</v>
      </c>
      <c r="I336" s="6">
        <v>136.01166599999999</v>
      </c>
      <c r="J336" s="6">
        <v>141.01291399999999</v>
      </c>
      <c r="K336" s="6">
        <v>142.971362</v>
      </c>
      <c r="L336" s="6">
        <v>152.709</v>
      </c>
      <c r="M336" s="6">
        <v>152.709</v>
      </c>
    </row>
    <row r="337" spans="1:13">
      <c r="A337" s="5" t="s">
        <v>48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 t="s">
        <v>49</v>
      </c>
      <c r="B338" s="6">
        <v>7108.2542789999998</v>
      </c>
      <c r="C338" s="6">
        <v>11673.959299</v>
      </c>
      <c r="D338" s="6">
        <v>13231.387361999999</v>
      </c>
      <c r="E338" s="6">
        <v>13762.031862</v>
      </c>
      <c r="F338" s="6">
        <v>13951.715969999999</v>
      </c>
      <c r="G338" s="6">
        <v>14253.303040000001</v>
      </c>
      <c r="H338" s="6">
        <v>14818.670662</v>
      </c>
      <c r="I338" s="6">
        <v>15366.744852</v>
      </c>
      <c r="J338" s="6">
        <v>15947.036711000001</v>
      </c>
      <c r="K338" s="6">
        <v>16505.015477000001</v>
      </c>
      <c r="L338" s="6">
        <v>17436.807820999999</v>
      </c>
      <c r="M338" s="6">
        <v>17562.05978</v>
      </c>
    </row>
    <row r="339" spans="1:13">
      <c r="A339" s="5" t="s">
        <v>50</v>
      </c>
      <c r="B339" s="5"/>
      <c r="C339" s="5"/>
      <c r="D339" s="6">
        <v>9141.3352630000009</v>
      </c>
      <c r="E339" s="6">
        <v>10844.530377999999</v>
      </c>
      <c r="F339" s="6">
        <v>10348.991549</v>
      </c>
      <c r="G339" s="6">
        <v>9285.0486409999994</v>
      </c>
      <c r="H339" s="6">
        <v>9305.2487409999994</v>
      </c>
      <c r="I339" s="6">
        <v>11160.601541</v>
      </c>
      <c r="J339" s="6">
        <v>12157.344901</v>
      </c>
      <c r="K339" s="6">
        <v>13256.04567</v>
      </c>
      <c r="L339" s="6">
        <v>13332.222887</v>
      </c>
      <c r="M339" s="6">
        <v>10351.356179</v>
      </c>
    </row>
    <row r="340" spans="1:13">
      <c r="A340" s="5" t="s">
        <v>51</v>
      </c>
      <c r="B340" s="6">
        <v>1638.981321</v>
      </c>
      <c r="C340" s="6">
        <v>2720.979875</v>
      </c>
      <c r="D340" s="6">
        <v>3798.3427900000002</v>
      </c>
      <c r="E340" s="6">
        <v>4247.9200680000004</v>
      </c>
      <c r="F340" s="6">
        <v>4528.7987380000004</v>
      </c>
      <c r="G340" s="6">
        <v>4635.7193710000001</v>
      </c>
      <c r="H340" s="6">
        <v>4639.7383600000003</v>
      </c>
      <c r="I340" s="6">
        <v>4840.8849810000002</v>
      </c>
      <c r="J340" s="6">
        <v>4989.7224649999998</v>
      </c>
      <c r="K340" s="6">
        <v>5330.5973219999996</v>
      </c>
      <c r="L340" s="6">
        <v>5556.4770239999998</v>
      </c>
      <c r="M340" s="6">
        <v>5570.8752940000004</v>
      </c>
    </row>
    <row r="341" spans="1:13">
      <c r="A341" s="5" t="s">
        <v>52</v>
      </c>
      <c r="B341" s="5"/>
      <c r="C341" s="5"/>
      <c r="D341" s="6">
        <v>1196.1650440000001</v>
      </c>
      <c r="E341" s="6">
        <v>1720.427627</v>
      </c>
      <c r="F341" s="6">
        <v>2020.978574</v>
      </c>
      <c r="G341" s="6">
        <v>962.07824000000005</v>
      </c>
      <c r="H341" s="6">
        <v>1089.63219</v>
      </c>
      <c r="I341" s="6">
        <v>1438.7445110000001</v>
      </c>
      <c r="J341" s="6">
        <v>1881.6527430000001</v>
      </c>
      <c r="K341" s="6">
        <v>2253.2305940000001</v>
      </c>
      <c r="L341" s="6">
        <v>2902.5688369999998</v>
      </c>
      <c r="M341" s="6">
        <v>2745.5836220000001</v>
      </c>
    </row>
    <row r="342" spans="1:13">
      <c r="A342" s="5" t="s">
        <v>53</v>
      </c>
      <c r="B342" s="5"/>
      <c r="C342" s="5"/>
      <c r="D342" s="6">
        <v>1589.838094</v>
      </c>
      <c r="E342" s="6">
        <v>1694.8001119999999</v>
      </c>
      <c r="F342" s="6">
        <v>1880.7785289999999</v>
      </c>
      <c r="G342" s="6">
        <v>1955.0963959999999</v>
      </c>
      <c r="H342" s="6">
        <v>2053.9351729999998</v>
      </c>
      <c r="I342" s="6">
        <v>2182.8322830000002</v>
      </c>
      <c r="J342" s="6">
        <v>2315.095671</v>
      </c>
      <c r="K342" s="6">
        <v>2521.511</v>
      </c>
      <c r="L342" s="6">
        <v>2793.98</v>
      </c>
      <c r="M342" s="6">
        <v>2743.212</v>
      </c>
    </row>
    <row r="343" spans="1:13">
      <c r="A343" s="5" t="s">
        <v>54</v>
      </c>
      <c r="B343" s="5"/>
      <c r="C343" s="6">
        <v>395.17688099999998</v>
      </c>
      <c r="D343" s="6">
        <v>639.97151599999995</v>
      </c>
      <c r="E343" s="6">
        <v>698.39636499999995</v>
      </c>
      <c r="F343" s="6">
        <v>782.91340300000002</v>
      </c>
      <c r="G343" s="6">
        <v>875.16619100000003</v>
      </c>
      <c r="H343" s="6">
        <v>969.85593400000005</v>
      </c>
      <c r="I343" s="6">
        <v>1167.1412029999999</v>
      </c>
      <c r="J343" s="6">
        <v>1311.1966420000001</v>
      </c>
      <c r="K343" s="6">
        <v>1606.3587910000001</v>
      </c>
      <c r="L343" s="6">
        <v>1965.721571</v>
      </c>
      <c r="M343" s="6">
        <v>1944.8820000000001</v>
      </c>
    </row>
    <row r="344" spans="1:13">
      <c r="A344" s="5" t="s">
        <v>55</v>
      </c>
      <c r="B344" s="6">
        <v>1627.203178</v>
      </c>
      <c r="C344" s="6">
        <v>3516.4840159999999</v>
      </c>
      <c r="D344" s="6">
        <v>3333.056513</v>
      </c>
      <c r="E344" s="6">
        <v>3394.86</v>
      </c>
      <c r="F344" s="6">
        <v>3422.982</v>
      </c>
      <c r="G344" s="6">
        <v>3510.2542629999998</v>
      </c>
      <c r="H344" s="6">
        <v>3637.2065149999999</v>
      </c>
      <c r="I344" s="6">
        <v>4019.3809999999999</v>
      </c>
      <c r="J344" s="6">
        <v>4458.91453</v>
      </c>
      <c r="K344" s="6">
        <v>4621.2583850000001</v>
      </c>
      <c r="L344" s="6">
        <v>4620.6433040000002</v>
      </c>
      <c r="M344" s="6">
        <v>4812.4413720000002</v>
      </c>
    </row>
    <row r="345" spans="1:13">
      <c r="A345" s="5" t="s">
        <v>56</v>
      </c>
      <c r="B345" s="5"/>
      <c r="C345" s="6">
        <v>3237.061612</v>
      </c>
      <c r="D345" s="6">
        <v>7852.9815749999998</v>
      </c>
      <c r="E345" s="6">
        <v>7390.0876269999999</v>
      </c>
      <c r="F345" s="6">
        <v>7745.139776</v>
      </c>
      <c r="G345" s="6">
        <v>8034.2386180000003</v>
      </c>
      <c r="H345" s="6">
        <v>8239.8649760000008</v>
      </c>
      <c r="I345" s="6">
        <v>8325.5047290000002</v>
      </c>
      <c r="J345" s="6">
        <v>8686.3545990000002</v>
      </c>
      <c r="K345" s="6">
        <v>9907.0280320000002</v>
      </c>
      <c r="L345" s="6">
        <v>9854.8132119999991</v>
      </c>
      <c r="M345" s="6">
        <v>8901.1309810000002</v>
      </c>
    </row>
    <row r="346" spans="1:13">
      <c r="A346" s="5" t="s">
        <v>57</v>
      </c>
      <c r="B346" s="6">
        <v>52124.771136000003</v>
      </c>
      <c r="C346" s="6">
        <v>57116.805362999999</v>
      </c>
      <c r="D346" s="6">
        <v>95968.694625000004</v>
      </c>
      <c r="E346" s="6">
        <v>82996.317557999995</v>
      </c>
      <c r="F346" s="6">
        <v>63440.723248000002</v>
      </c>
      <c r="G346" s="6">
        <v>68263.717684000003</v>
      </c>
      <c r="H346" s="6">
        <v>70796.009783999994</v>
      </c>
      <c r="I346" s="6">
        <v>63912.825387999997</v>
      </c>
      <c r="J346" s="6">
        <v>41164.028280999999</v>
      </c>
      <c r="K346" s="6">
        <v>50929.606044</v>
      </c>
      <c r="L346" s="6">
        <v>61906.461295000001</v>
      </c>
      <c r="M346" s="6">
        <v>54970.558287</v>
      </c>
    </row>
    <row r="347" spans="1:13">
      <c r="A347" s="5" t="s">
        <v>58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 t="s">
        <v>59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 t="s">
        <v>60</v>
      </c>
      <c r="B349" s="6">
        <v>2978.7933699999999</v>
      </c>
      <c r="C349" s="6">
        <v>4334.4694840000002</v>
      </c>
      <c r="D349" s="6">
        <v>6216.0583850000003</v>
      </c>
      <c r="E349" s="6">
        <v>6462.8747350000003</v>
      </c>
      <c r="F349" s="6">
        <v>8158.378393</v>
      </c>
      <c r="G349" s="6">
        <v>7896.6176450000003</v>
      </c>
      <c r="H349" s="6">
        <v>7909.8414519999997</v>
      </c>
      <c r="I349" s="6">
        <v>8777.5308399999994</v>
      </c>
      <c r="J349" s="6">
        <v>9148.7722439999998</v>
      </c>
      <c r="K349" s="6">
        <v>10278.176261000001</v>
      </c>
      <c r="L349" s="6">
        <v>10919.537434</v>
      </c>
      <c r="M349" s="6">
        <v>10677.375742</v>
      </c>
    </row>
    <row r="350" spans="1:13">
      <c r="A350" s="5" t="s">
        <v>61</v>
      </c>
      <c r="B350" s="6">
        <v>14404.544371</v>
      </c>
      <c r="C350" s="6">
        <v>21483.949434999999</v>
      </c>
      <c r="D350" s="6">
        <v>25746.004236000001</v>
      </c>
      <c r="E350" s="6">
        <v>28398.212511999998</v>
      </c>
      <c r="F350" s="6">
        <v>30346.489433999999</v>
      </c>
      <c r="G350" s="6">
        <v>30400.539047999999</v>
      </c>
      <c r="H350" s="6">
        <v>30013.991450000001</v>
      </c>
      <c r="I350" s="6">
        <v>31605.438223000001</v>
      </c>
      <c r="J350" s="6">
        <v>32771.759170999998</v>
      </c>
      <c r="K350" s="6">
        <v>33036.137612999999</v>
      </c>
      <c r="L350" s="6">
        <v>35030.992516999999</v>
      </c>
      <c r="M350" s="6">
        <v>35030.992516999999</v>
      </c>
    </row>
    <row r="352" spans="1:13">
      <c r="A352" s="2" t="s">
        <v>82</v>
      </c>
    </row>
    <row r="353" spans="1:13">
      <c r="A353" s="2" t="s">
        <v>62</v>
      </c>
      <c r="B353" s="2" t="s">
        <v>63</v>
      </c>
    </row>
    <row r="354" spans="1:13">
      <c r="A354" s="2" t="s">
        <v>64</v>
      </c>
      <c r="B354" s="2" t="s">
        <v>65</v>
      </c>
    </row>
    <row r="355" spans="1:13">
      <c r="A355" s="2"/>
      <c r="B355" s="2" t="s">
        <v>66</v>
      </c>
    </row>
    <row r="357" spans="1:13">
      <c r="A357" s="2" t="s">
        <v>5</v>
      </c>
      <c r="B357" s="2" t="s">
        <v>6</v>
      </c>
    </row>
    <row r="358" spans="1:13">
      <c r="A358" s="2" t="s">
        <v>7</v>
      </c>
      <c r="B358" s="2" t="s">
        <v>73</v>
      </c>
    </row>
    <row r="359" spans="1:13">
      <c r="A359" s="2" t="s">
        <v>8</v>
      </c>
      <c r="B359" s="2" t="s">
        <v>9</v>
      </c>
    </row>
    <row r="361" spans="1:13">
      <c r="A361" s="5" t="s">
        <v>10</v>
      </c>
      <c r="B361" s="5" t="s">
        <v>11</v>
      </c>
      <c r="C361" s="5" t="s">
        <v>12</v>
      </c>
      <c r="D361" s="5" t="s">
        <v>13</v>
      </c>
      <c r="E361" s="5" t="s">
        <v>14</v>
      </c>
      <c r="F361" s="5" t="s">
        <v>15</v>
      </c>
      <c r="G361" s="5" t="s">
        <v>16</v>
      </c>
      <c r="H361" s="5" t="s">
        <v>17</v>
      </c>
      <c r="I361" s="5" t="s">
        <v>18</v>
      </c>
      <c r="J361" s="5" t="s">
        <v>19</v>
      </c>
      <c r="K361" s="5" t="s">
        <v>20</v>
      </c>
      <c r="L361" s="5" t="s">
        <v>21</v>
      </c>
      <c r="M361" s="5" t="s">
        <v>22</v>
      </c>
    </row>
    <row r="362" spans="1:13">
      <c r="A362" s="5" t="s">
        <v>23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5" t="s">
        <v>24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>
      <c r="A364" s="5" t="s">
        <v>25</v>
      </c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s="5" t="s">
        <v>26</v>
      </c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>
      <c r="A366" s="5" t="s">
        <v>27</v>
      </c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>
      <c r="A367" s="5" t="s">
        <v>28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>
      <c r="A368" s="5" t="s">
        <v>29</v>
      </c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s="5" t="s">
        <v>30</v>
      </c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>
      <c r="A370" s="5" t="s">
        <v>31</v>
      </c>
      <c r="B370" s="6">
        <v>1468.014825</v>
      </c>
      <c r="C370" s="6">
        <v>2208.101909</v>
      </c>
      <c r="D370" s="6">
        <v>2342.065795</v>
      </c>
      <c r="E370" s="6">
        <v>2435.7756460000001</v>
      </c>
      <c r="F370" s="6">
        <v>2521.9495000000002</v>
      </c>
      <c r="G370" s="6">
        <v>2598.6230399999999</v>
      </c>
      <c r="H370" s="6">
        <v>2630.1209800000001</v>
      </c>
      <c r="I370" s="6">
        <v>2793.41833</v>
      </c>
      <c r="J370" s="6">
        <v>2950.6469099999999</v>
      </c>
      <c r="K370" s="6">
        <v>3039.657271</v>
      </c>
      <c r="L370" s="6">
        <v>3221.8720619999999</v>
      </c>
      <c r="M370" s="6">
        <v>3430.2697920000001</v>
      </c>
    </row>
    <row r="371" spans="1:13">
      <c r="A371" s="5" t="s">
        <v>32</v>
      </c>
      <c r="B371" s="5"/>
      <c r="C371" s="5"/>
      <c r="D371" s="5"/>
      <c r="E371" s="5"/>
      <c r="F371" s="5"/>
      <c r="G371" s="5"/>
      <c r="H371" s="5"/>
      <c r="I371" s="6">
        <v>151.06605999999999</v>
      </c>
      <c r="J371" s="6">
        <v>140.58819600000001</v>
      </c>
      <c r="K371" s="6">
        <v>147.164332</v>
      </c>
      <c r="L371" s="6">
        <v>166.16656699999999</v>
      </c>
      <c r="M371" s="6">
        <v>176.418858</v>
      </c>
    </row>
    <row r="372" spans="1:13">
      <c r="A372" s="5" t="s">
        <v>33</v>
      </c>
      <c r="B372" s="5"/>
      <c r="C372" s="6">
        <v>279.47547300000002</v>
      </c>
      <c r="D372" s="6">
        <v>461.48657100000003</v>
      </c>
      <c r="E372" s="6">
        <v>537.09519499999999</v>
      </c>
      <c r="F372" s="6">
        <v>672.24876099999994</v>
      </c>
      <c r="G372" s="6">
        <v>688.12119600000005</v>
      </c>
      <c r="H372" s="6">
        <v>855.75085300000001</v>
      </c>
      <c r="I372" s="6">
        <v>1001.549377</v>
      </c>
      <c r="J372" s="6">
        <v>1110.044999</v>
      </c>
      <c r="K372" s="6">
        <v>1276.2933399999999</v>
      </c>
      <c r="L372" s="6">
        <v>1472.6101860000001</v>
      </c>
      <c r="M372" s="6">
        <v>1789.312238</v>
      </c>
    </row>
    <row r="373" spans="1:13">
      <c r="A373" s="5" t="s">
        <v>34</v>
      </c>
      <c r="B373" s="6">
        <v>0</v>
      </c>
      <c r="C373" s="6">
        <v>17.326598000000001</v>
      </c>
      <c r="D373" s="6">
        <v>25.879417</v>
      </c>
      <c r="E373" s="6">
        <v>23.295446999999999</v>
      </c>
      <c r="F373" s="6">
        <v>16.566852999999998</v>
      </c>
      <c r="G373" s="6">
        <v>25.529223000000002</v>
      </c>
      <c r="H373" s="6">
        <v>26.357880999999999</v>
      </c>
      <c r="I373" s="6">
        <v>25.215384</v>
      </c>
      <c r="J373" s="6">
        <v>25.717032</v>
      </c>
      <c r="K373" s="6">
        <v>24.216601000000001</v>
      </c>
      <c r="L373" s="6">
        <v>24.335381999999999</v>
      </c>
      <c r="M373" s="6">
        <v>24.925464999999999</v>
      </c>
    </row>
    <row r="374" spans="1:13">
      <c r="A374" s="5" t="s">
        <v>35</v>
      </c>
      <c r="B374" s="6">
        <v>1657.5217520000001</v>
      </c>
      <c r="C374" s="6">
        <v>7120.960075</v>
      </c>
      <c r="D374" s="6">
        <v>7700.6502330000003</v>
      </c>
      <c r="E374" s="6">
        <v>7848.2865199999997</v>
      </c>
      <c r="F374" s="6">
        <v>8216.6584459999995</v>
      </c>
      <c r="G374" s="6">
        <v>8641.6746149999999</v>
      </c>
      <c r="H374" s="6">
        <v>8967.0120869999992</v>
      </c>
      <c r="I374" s="6">
        <v>9284.8304360000002</v>
      </c>
      <c r="J374" s="6">
        <v>9614.1984229999998</v>
      </c>
      <c r="K374" s="6">
        <v>9737.5130300000001</v>
      </c>
      <c r="L374" s="6">
        <v>9934.2390090000008</v>
      </c>
      <c r="M374" s="6">
        <v>13271.578732</v>
      </c>
    </row>
    <row r="375" spans="1:13">
      <c r="A375" s="5" t="s">
        <v>36</v>
      </c>
      <c r="B375" s="5"/>
      <c r="C375" s="5"/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6" spans="1:13">
      <c r="A376" s="5" t="s">
        <v>37</v>
      </c>
      <c r="B376" s="6">
        <v>82.902670000000001</v>
      </c>
      <c r="C376" s="6">
        <v>128.12607199999999</v>
      </c>
      <c r="D376" s="6">
        <v>244.695684</v>
      </c>
      <c r="E376" s="6">
        <v>247.35786300000001</v>
      </c>
      <c r="F376" s="6">
        <v>312.86952000000002</v>
      </c>
      <c r="G376" s="6">
        <v>346.52558599999998</v>
      </c>
      <c r="H376" s="6">
        <v>433.050881</v>
      </c>
      <c r="I376" s="6">
        <v>470.24269600000002</v>
      </c>
      <c r="J376" s="6">
        <v>469.273347</v>
      </c>
      <c r="K376" s="6">
        <v>525.23975199999995</v>
      </c>
      <c r="L376" s="6">
        <v>512.25749499999995</v>
      </c>
      <c r="M376" s="6">
        <v>455.969381</v>
      </c>
    </row>
    <row r="377" spans="1:13">
      <c r="A377" s="5" t="s">
        <v>38</v>
      </c>
      <c r="B377" s="6">
        <v>523.22424000000001</v>
      </c>
      <c r="C377" s="6">
        <v>988.58387700000003</v>
      </c>
      <c r="D377" s="6">
        <v>1526.7312340000001</v>
      </c>
      <c r="E377" s="6">
        <v>1610.6</v>
      </c>
      <c r="F377" s="6">
        <v>1916.58</v>
      </c>
      <c r="G377" s="6">
        <v>2138.41</v>
      </c>
      <c r="H377" s="6">
        <v>2371.89</v>
      </c>
      <c r="I377" s="6">
        <v>2509.5100000000002</v>
      </c>
      <c r="J377" s="6">
        <v>2581.73</v>
      </c>
      <c r="K377" s="6">
        <v>2793.3282610000001</v>
      </c>
      <c r="L377" s="6">
        <v>2998.9611869999999</v>
      </c>
      <c r="M377" s="6">
        <v>2987.8009299999999</v>
      </c>
    </row>
    <row r="378" spans="1:13">
      <c r="A378" s="5" t="s">
        <v>39</v>
      </c>
      <c r="B378" s="6">
        <v>3835.3360469999998</v>
      </c>
      <c r="C378" s="6">
        <v>5181.2279900000003</v>
      </c>
      <c r="D378" s="6">
        <v>7228.8952859999999</v>
      </c>
      <c r="E378" s="6">
        <v>7515.8329999999996</v>
      </c>
      <c r="F378" s="6">
        <v>7744.9939999999997</v>
      </c>
      <c r="G378" s="6">
        <v>8289.2000000000007</v>
      </c>
      <c r="H378" s="6">
        <v>9198.6180000000004</v>
      </c>
      <c r="I378" s="6">
        <v>9572.6169399999999</v>
      </c>
      <c r="J378" s="6">
        <v>10157.160567000001</v>
      </c>
      <c r="K378" s="6">
        <v>10671.69679</v>
      </c>
      <c r="L378" s="6">
        <v>11001.274143000001</v>
      </c>
      <c r="M378" s="6">
        <v>10858.851074</v>
      </c>
    </row>
    <row r="379" spans="1:13">
      <c r="A379" s="5" t="s">
        <v>40</v>
      </c>
      <c r="B379" s="6">
        <v>12778.501969000001</v>
      </c>
      <c r="C379" s="6">
        <v>14495.364609</v>
      </c>
      <c r="D379" s="6">
        <v>14765.04</v>
      </c>
      <c r="E379" s="6">
        <v>16165.02</v>
      </c>
      <c r="F379" s="6">
        <v>16506</v>
      </c>
      <c r="G379" s="6">
        <v>17034.18</v>
      </c>
      <c r="H379" s="6">
        <v>18097</v>
      </c>
      <c r="I379" s="6">
        <v>19019</v>
      </c>
      <c r="J379" s="6">
        <v>20626.494999999999</v>
      </c>
      <c r="K379" s="6">
        <v>21180.504000000001</v>
      </c>
      <c r="L379" s="6">
        <v>23170.508000000002</v>
      </c>
      <c r="M379" s="6">
        <v>23723.918000000001</v>
      </c>
    </row>
    <row r="380" spans="1:13">
      <c r="A380" s="5" t="s">
        <v>41</v>
      </c>
      <c r="B380" s="6">
        <v>10823.890418000001</v>
      </c>
      <c r="C380" s="6">
        <v>14819.198146999999</v>
      </c>
      <c r="D380" s="6">
        <v>16397</v>
      </c>
      <c r="E380" s="6">
        <v>15886</v>
      </c>
      <c r="F380" s="6">
        <v>18593</v>
      </c>
      <c r="G380" s="6">
        <v>19124</v>
      </c>
      <c r="H380" s="6">
        <v>21379</v>
      </c>
      <c r="I380" s="6">
        <v>23258</v>
      </c>
      <c r="J380" s="6">
        <v>24179</v>
      </c>
      <c r="K380" s="6">
        <v>27236</v>
      </c>
      <c r="L380" s="6">
        <v>28576</v>
      </c>
      <c r="M380" s="6">
        <v>29401</v>
      </c>
    </row>
    <row r="381" spans="1:13">
      <c r="A381" s="5" t="s">
        <v>42</v>
      </c>
      <c r="B381" s="5"/>
      <c r="C381" s="5"/>
      <c r="D381" s="6">
        <v>32.346809999999998</v>
      </c>
      <c r="E381" s="6">
        <v>36.255204999999997</v>
      </c>
      <c r="F381" s="6">
        <v>37.003318</v>
      </c>
      <c r="G381" s="6">
        <v>39.084730999999998</v>
      </c>
      <c r="H381" s="6">
        <v>43.648696000000001</v>
      </c>
      <c r="I381" s="6">
        <v>45.034045999999996</v>
      </c>
      <c r="J381" s="6">
        <v>47.945372999999996</v>
      </c>
      <c r="K381" s="6">
        <v>55.313003000000002</v>
      </c>
      <c r="L381" s="6">
        <v>59.994</v>
      </c>
      <c r="M381" s="6">
        <v>58.255000000000003</v>
      </c>
    </row>
    <row r="382" spans="1:13">
      <c r="A382" s="5" t="s">
        <v>43</v>
      </c>
      <c r="B382" s="5"/>
      <c r="C382" s="5"/>
      <c r="D382" s="6">
        <v>1.9383999999999998E-2</v>
      </c>
      <c r="E382" s="6">
        <v>2.0627E-2</v>
      </c>
      <c r="F382" s="6">
        <v>2.2034000000000002E-2</v>
      </c>
      <c r="G382" s="6">
        <v>0.79910499999999995</v>
      </c>
      <c r="H382" s="6">
        <v>1.451581</v>
      </c>
      <c r="I382" s="6">
        <v>1.6288389999999999</v>
      </c>
      <c r="J382" s="6">
        <v>1.6430899999999999</v>
      </c>
      <c r="K382" s="6">
        <v>2.7087150000000002</v>
      </c>
      <c r="L382" s="6">
        <v>2.4675989999999999</v>
      </c>
      <c r="M382" s="6">
        <v>1.878841</v>
      </c>
    </row>
    <row r="383" spans="1:13">
      <c r="A383" s="5" t="s">
        <v>44</v>
      </c>
      <c r="B383" s="5"/>
      <c r="C383" s="5"/>
      <c r="D383" s="6">
        <v>14.252651999999999</v>
      </c>
      <c r="E383" s="6">
        <v>21.871729999999999</v>
      </c>
      <c r="F383" s="6">
        <v>18.248193000000001</v>
      </c>
      <c r="G383" s="6">
        <v>18.318707</v>
      </c>
      <c r="H383" s="6">
        <v>19.242463000000001</v>
      </c>
      <c r="I383" s="6">
        <v>24.161579</v>
      </c>
      <c r="J383" s="6">
        <v>28.652571999999999</v>
      </c>
      <c r="K383" s="6">
        <v>36.158915</v>
      </c>
      <c r="L383" s="6">
        <v>44.155816000000002</v>
      </c>
      <c r="M383" s="6">
        <v>33.721558999999999</v>
      </c>
    </row>
    <row r="384" spans="1:13">
      <c r="A384" s="5" t="s">
        <v>45</v>
      </c>
      <c r="B384" s="6">
        <v>50.632021000000002</v>
      </c>
      <c r="C384" s="6">
        <v>91.568691000000001</v>
      </c>
      <c r="D384" s="6">
        <v>103</v>
      </c>
      <c r="E384" s="6">
        <v>127.08</v>
      </c>
      <c r="F384" s="6">
        <v>126.35</v>
      </c>
      <c r="G384" s="6">
        <v>140.47999999999999</v>
      </c>
      <c r="H384" s="6">
        <v>145.9</v>
      </c>
      <c r="I384" s="6">
        <v>156.80000000000001</v>
      </c>
      <c r="J384" s="6">
        <v>158.799496</v>
      </c>
      <c r="K384" s="6">
        <v>169.68404200000001</v>
      </c>
      <c r="L384" s="6">
        <v>182.185327</v>
      </c>
      <c r="M384" s="6">
        <v>197.965811</v>
      </c>
    </row>
    <row r="385" spans="1:13">
      <c r="A385" s="5" t="s">
        <v>46</v>
      </c>
      <c r="B385" s="5"/>
      <c r="C385" s="5"/>
      <c r="D385" s="6">
        <v>12.532033999999999</v>
      </c>
      <c r="E385" s="6">
        <v>21.058264000000001</v>
      </c>
      <c r="F385" s="6">
        <v>26.916612000000001</v>
      </c>
      <c r="G385" s="6">
        <v>30.272138999999999</v>
      </c>
      <c r="H385" s="6">
        <v>40.369625999999997</v>
      </c>
      <c r="I385" s="6">
        <v>24.827373999999999</v>
      </c>
      <c r="J385" s="6">
        <v>33.1982</v>
      </c>
      <c r="K385" s="6">
        <v>41.834605000000003</v>
      </c>
      <c r="L385" s="6">
        <v>55.097892000000002</v>
      </c>
      <c r="M385" s="6">
        <v>45.040311000000003</v>
      </c>
    </row>
    <row r="386" spans="1:13">
      <c r="A386" s="5" t="s">
        <v>47</v>
      </c>
      <c r="B386" s="5"/>
      <c r="C386" s="6">
        <v>16.133848</v>
      </c>
      <c r="D386" s="6">
        <v>32.062145999999998</v>
      </c>
      <c r="E386" s="6">
        <v>30.085812000000001</v>
      </c>
      <c r="F386" s="6">
        <v>30.297501</v>
      </c>
      <c r="G386" s="6">
        <v>29.566203000000002</v>
      </c>
      <c r="H386" s="6">
        <v>30.376314000000001</v>
      </c>
      <c r="I386" s="6">
        <v>30.958850999999999</v>
      </c>
      <c r="J386" s="6">
        <v>31.680309999999999</v>
      </c>
      <c r="K386" s="6">
        <v>34.091124000000001</v>
      </c>
      <c r="L386" s="6">
        <v>36.412675</v>
      </c>
      <c r="M386" s="6">
        <v>36.412675</v>
      </c>
    </row>
    <row r="387" spans="1:13">
      <c r="A387" s="5" t="s">
        <v>48</v>
      </c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>
      <c r="A388" s="5" t="s">
        <v>49</v>
      </c>
      <c r="B388" s="6">
        <v>724.243559</v>
      </c>
      <c r="C388" s="6">
        <v>1162.233121</v>
      </c>
      <c r="D388" s="6">
        <v>1580.1694</v>
      </c>
      <c r="E388" s="6">
        <v>1693.3817469999999</v>
      </c>
      <c r="F388" s="6">
        <v>1756.2638609999999</v>
      </c>
      <c r="G388" s="6">
        <v>1850.5139509999999</v>
      </c>
      <c r="H388" s="6">
        <v>1995.922744</v>
      </c>
      <c r="I388" s="6">
        <v>2020.558374</v>
      </c>
      <c r="J388" s="6">
        <v>2120.703665</v>
      </c>
      <c r="K388" s="6">
        <v>2218.1984910000001</v>
      </c>
      <c r="L388" s="6">
        <v>2221.0771650000002</v>
      </c>
      <c r="M388" s="6">
        <v>2352.7346090000001</v>
      </c>
    </row>
    <row r="389" spans="1:13">
      <c r="A389" s="5" t="s">
        <v>50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>
      <c r="A390" s="5" t="s">
        <v>51</v>
      </c>
      <c r="B390" s="6">
        <v>155.451943</v>
      </c>
      <c r="C390" s="6">
        <v>389.80091299999998</v>
      </c>
      <c r="D390" s="6">
        <v>564.88364000000001</v>
      </c>
      <c r="E390" s="6">
        <v>545.76367500000003</v>
      </c>
      <c r="F390" s="6">
        <v>609.65</v>
      </c>
      <c r="G390" s="6">
        <v>626.85699699999998</v>
      </c>
      <c r="H390" s="6">
        <v>625.75254099999995</v>
      </c>
      <c r="I390" s="6">
        <v>628.02355499999999</v>
      </c>
      <c r="J390" s="6">
        <v>660.49829599999998</v>
      </c>
      <c r="K390" s="6">
        <v>703.83680500000003</v>
      </c>
      <c r="L390" s="6">
        <v>744.44736</v>
      </c>
      <c r="M390" s="6">
        <v>747.22996699999999</v>
      </c>
    </row>
    <row r="391" spans="1:13">
      <c r="A391" s="5" t="s">
        <v>52</v>
      </c>
      <c r="B391" s="5"/>
      <c r="C391" s="5"/>
      <c r="D391" s="6">
        <v>0</v>
      </c>
      <c r="E391" s="6">
        <v>1.192124</v>
      </c>
      <c r="F391" s="6">
        <v>34.090181999999999</v>
      </c>
      <c r="G391" s="6">
        <v>31.370668999999999</v>
      </c>
      <c r="H391" s="6">
        <v>80.770179999999996</v>
      </c>
      <c r="I391" s="6">
        <v>48.081969000000001</v>
      </c>
      <c r="J391" s="6">
        <v>57.166905</v>
      </c>
      <c r="K391" s="6">
        <v>79.992804000000007</v>
      </c>
      <c r="L391" s="6">
        <v>94.532633000000004</v>
      </c>
      <c r="M391" s="6">
        <v>98.228836999999999</v>
      </c>
    </row>
    <row r="392" spans="1:13">
      <c r="A392" s="5" t="s">
        <v>53</v>
      </c>
      <c r="B392" s="5"/>
      <c r="C392" s="5"/>
      <c r="D392" s="6">
        <v>180.41047699999999</v>
      </c>
      <c r="E392" s="6">
        <v>194.62237999999999</v>
      </c>
      <c r="F392" s="6">
        <v>192.78939099999999</v>
      </c>
      <c r="G392" s="6">
        <v>172.87198699999999</v>
      </c>
      <c r="H392" s="6">
        <v>179.93420699999999</v>
      </c>
      <c r="I392" s="6">
        <v>191.26502400000001</v>
      </c>
      <c r="J392" s="6">
        <v>195.60832199999999</v>
      </c>
      <c r="K392" s="6">
        <v>205.756</v>
      </c>
      <c r="L392" s="6">
        <v>222.75899999999999</v>
      </c>
      <c r="M392" s="6">
        <v>238.47900000000001</v>
      </c>
    </row>
    <row r="393" spans="1:13">
      <c r="A393" s="5" t="s">
        <v>54</v>
      </c>
      <c r="B393" s="5"/>
      <c r="C393" s="6">
        <v>75.016394000000005</v>
      </c>
      <c r="D393" s="6">
        <v>131.25341599999999</v>
      </c>
      <c r="E393" s="6">
        <v>120.00720800000001</v>
      </c>
      <c r="F393" s="6">
        <v>127.17571</v>
      </c>
      <c r="G393" s="6">
        <v>138.787656</v>
      </c>
      <c r="H393" s="6">
        <v>165.89925199999999</v>
      </c>
      <c r="I393" s="6">
        <v>242.55259699999999</v>
      </c>
      <c r="J393" s="6">
        <v>314.72917000000001</v>
      </c>
      <c r="K393" s="6">
        <v>373.85215699999998</v>
      </c>
      <c r="L393" s="6">
        <v>424.63101399999999</v>
      </c>
      <c r="M393" s="6">
        <v>432.262</v>
      </c>
    </row>
    <row r="394" spans="1:13">
      <c r="A394" s="5" t="s">
        <v>55</v>
      </c>
      <c r="B394" s="6">
        <v>607.62650299999996</v>
      </c>
      <c r="C394" s="6">
        <v>586.83976600000005</v>
      </c>
      <c r="D394" s="6">
        <v>644.66432199999997</v>
      </c>
      <c r="E394" s="6">
        <v>684.33</v>
      </c>
      <c r="F394" s="6">
        <v>717.92</v>
      </c>
      <c r="G394" s="6">
        <v>753.82899999999995</v>
      </c>
      <c r="H394" s="6">
        <v>777.68899999999996</v>
      </c>
      <c r="I394" s="6">
        <v>821.31899999999996</v>
      </c>
      <c r="J394" s="6">
        <v>863.31600000000003</v>
      </c>
      <c r="K394" s="6">
        <v>923.22951999999998</v>
      </c>
      <c r="L394" s="6">
        <v>929.22699999999998</v>
      </c>
      <c r="M394" s="6">
        <v>999.75900000000001</v>
      </c>
    </row>
    <row r="395" spans="1:13">
      <c r="A395" s="5" t="s">
        <v>56</v>
      </c>
      <c r="B395" s="5"/>
      <c r="C395" s="6">
        <v>511.89894500000003</v>
      </c>
      <c r="D395" s="6">
        <v>533.20229200000006</v>
      </c>
      <c r="E395" s="6">
        <v>637.37831000000006</v>
      </c>
      <c r="F395" s="6">
        <v>655.48896999999999</v>
      </c>
      <c r="G395" s="6">
        <v>643.45367299999998</v>
      </c>
      <c r="H395" s="6">
        <v>669.20202099999995</v>
      </c>
      <c r="I395" s="6">
        <v>722.88896999999997</v>
      </c>
      <c r="J395" s="6">
        <v>734.13727500000005</v>
      </c>
      <c r="K395" s="6">
        <v>875.774316</v>
      </c>
      <c r="L395" s="6">
        <v>805.287462</v>
      </c>
      <c r="M395" s="6">
        <v>697.23422900000003</v>
      </c>
    </row>
    <row r="396" spans="1:13">
      <c r="A396" s="5" t="s">
        <v>57</v>
      </c>
      <c r="B396" s="6">
        <v>1569.4871900000001</v>
      </c>
      <c r="C396" s="6">
        <v>1742.9285379999999</v>
      </c>
      <c r="D396" s="6">
        <v>2126.4028349999999</v>
      </c>
      <c r="E396" s="6">
        <v>3352.7103739999998</v>
      </c>
      <c r="F396" s="6">
        <v>3184.7717189999998</v>
      </c>
      <c r="G396" s="6">
        <v>3125.2041210000002</v>
      </c>
      <c r="H396" s="6">
        <v>3396.1777619999998</v>
      </c>
      <c r="I396" s="6">
        <v>3317.241884</v>
      </c>
      <c r="J396" s="6">
        <v>3555.121529</v>
      </c>
      <c r="K396" s="6">
        <v>3536.1346699999999</v>
      </c>
      <c r="L396" s="6">
        <v>3140.9256169999999</v>
      </c>
      <c r="M396" s="6">
        <v>2542.816511</v>
      </c>
    </row>
    <row r="397" spans="1:13">
      <c r="A397" s="5" t="s">
        <v>58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>
      <c r="A398" s="5" t="s">
        <v>59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>
      <c r="A399" s="5" t="s">
        <v>60</v>
      </c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>
      <c r="A400" s="5" t="s">
        <v>61</v>
      </c>
      <c r="B400" s="6">
        <v>986.90258700000004</v>
      </c>
      <c r="C400" s="6">
        <v>1356.4376930000001</v>
      </c>
      <c r="D400" s="6">
        <v>1354.5156939999999</v>
      </c>
      <c r="E400" s="6">
        <v>1431.1155249999999</v>
      </c>
      <c r="F400" s="6">
        <v>1510.4976140000001</v>
      </c>
      <c r="G400" s="6">
        <v>1501.577702</v>
      </c>
      <c r="H400" s="6">
        <v>1581.811115</v>
      </c>
      <c r="I400" s="6">
        <v>1593.4250469999999</v>
      </c>
      <c r="J400" s="6">
        <v>1593.489732</v>
      </c>
      <c r="K400" s="6">
        <v>1584.4646009999999</v>
      </c>
      <c r="L400" s="6">
        <v>1642.9501479999999</v>
      </c>
      <c r="M400" s="6">
        <v>1642.9501479999999</v>
      </c>
    </row>
    <row r="402" spans="1:13">
      <c r="A402" s="2" t="s">
        <v>82</v>
      </c>
    </row>
    <row r="403" spans="1:13">
      <c r="A403" s="2" t="s">
        <v>62</v>
      </c>
      <c r="B403" s="2" t="s">
        <v>63</v>
      </c>
    </row>
    <row r="404" spans="1:13">
      <c r="A404" s="2" t="s">
        <v>64</v>
      </c>
      <c r="B404" s="2" t="s">
        <v>65</v>
      </c>
    </row>
    <row r="405" spans="1:13">
      <c r="A405" s="2"/>
      <c r="B405" s="2" t="s">
        <v>66</v>
      </c>
    </row>
    <row r="407" spans="1:13">
      <c r="A407" s="2" t="s">
        <v>5</v>
      </c>
      <c r="B407" s="2" t="s">
        <v>6</v>
      </c>
    </row>
    <row r="408" spans="1:13">
      <c r="A408" s="2" t="s">
        <v>7</v>
      </c>
      <c r="B408" s="2" t="s">
        <v>74</v>
      </c>
    </row>
    <row r="409" spans="1:13">
      <c r="A409" s="2" t="s">
        <v>8</v>
      </c>
      <c r="B409" s="2" t="s">
        <v>9</v>
      </c>
    </row>
    <row r="411" spans="1:13">
      <c r="A411" s="5" t="s">
        <v>10</v>
      </c>
      <c r="B411" s="5" t="s">
        <v>11</v>
      </c>
      <c r="C411" s="5" t="s">
        <v>12</v>
      </c>
      <c r="D411" s="5" t="s">
        <v>13</v>
      </c>
      <c r="E411" s="5" t="s">
        <v>14</v>
      </c>
      <c r="F411" s="5" t="s">
        <v>15</v>
      </c>
      <c r="G411" s="5" t="s">
        <v>16</v>
      </c>
      <c r="H411" s="5" t="s">
        <v>17</v>
      </c>
      <c r="I411" s="5" t="s">
        <v>18</v>
      </c>
      <c r="J411" s="5" t="s">
        <v>19</v>
      </c>
      <c r="K411" s="5" t="s">
        <v>20</v>
      </c>
      <c r="L411" s="5" t="s">
        <v>21</v>
      </c>
      <c r="M411" s="5" t="s">
        <v>22</v>
      </c>
    </row>
    <row r="412" spans="1:13">
      <c r="A412" s="5" t="s">
        <v>23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>
      <c r="A413" s="5" t="s">
        <v>24</v>
      </c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>
      <c r="A414" s="5" t="s">
        <v>25</v>
      </c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>
      <c r="A415" s="5" t="s">
        <v>26</v>
      </c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>
      <c r="A416" s="5" t="s">
        <v>27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>
      <c r="A417" s="5" t="s">
        <v>28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5" t="s">
        <v>29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" t="s">
        <v>30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5" t="s">
        <v>31</v>
      </c>
      <c r="B420" s="6">
        <v>631.754502</v>
      </c>
      <c r="C420" s="6">
        <v>668.02975100000003</v>
      </c>
      <c r="D420" s="6">
        <v>752.743562</v>
      </c>
      <c r="E420" s="6">
        <v>766.42346699999996</v>
      </c>
      <c r="F420" s="6">
        <v>879.75927999999999</v>
      </c>
      <c r="G420" s="6">
        <v>997.13009</v>
      </c>
      <c r="H420" s="6">
        <v>1002.86739</v>
      </c>
      <c r="I420" s="6">
        <v>949.68034999999998</v>
      </c>
      <c r="J420" s="6">
        <v>980.02828999999997</v>
      </c>
      <c r="K420" s="6">
        <v>1087.462724</v>
      </c>
      <c r="L420" s="6">
        <v>1305.185831</v>
      </c>
      <c r="M420" s="6">
        <v>1323.308235</v>
      </c>
    </row>
    <row r="421" spans="1:13">
      <c r="A421" s="5" t="s">
        <v>32</v>
      </c>
      <c r="B421" s="5"/>
      <c r="C421" s="5"/>
      <c r="D421" s="5"/>
      <c r="E421" s="5"/>
      <c r="F421" s="5"/>
      <c r="G421" s="5"/>
      <c r="H421" s="5"/>
      <c r="I421" s="6">
        <v>11.413437</v>
      </c>
      <c r="J421" s="6">
        <v>15.917952</v>
      </c>
      <c r="K421" s="6">
        <v>15.508232</v>
      </c>
      <c r="L421" s="6">
        <v>27.243127000000001</v>
      </c>
      <c r="M421" s="6">
        <v>27.627058000000002</v>
      </c>
    </row>
    <row r="422" spans="1:13">
      <c r="A422" s="5" t="s">
        <v>33</v>
      </c>
      <c r="B422" s="5"/>
      <c r="C422" s="6">
        <v>0.27750599999999997</v>
      </c>
      <c r="D422" s="6">
        <v>0.89252500000000001</v>
      </c>
      <c r="E422" s="6">
        <v>0.99765199999999998</v>
      </c>
      <c r="F422" s="6">
        <v>1.220588</v>
      </c>
      <c r="G422" s="6">
        <v>1.22882</v>
      </c>
      <c r="H422" s="6">
        <v>2.2180010000000001</v>
      </c>
      <c r="I422" s="6">
        <v>2.3776320000000002</v>
      </c>
      <c r="J422" s="6">
        <v>3.3129490000000001</v>
      </c>
      <c r="K422" s="6">
        <v>4.1904750000000002</v>
      </c>
      <c r="L422" s="6">
        <v>5.1606269999999999</v>
      </c>
      <c r="M422" s="6">
        <v>5.499981</v>
      </c>
    </row>
    <row r="423" spans="1:13">
      <c r="A423" s="5" t="s">
        <v>34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4" spans="1:13">
      <c r="A424" s="5" t="s">
        <v>35</v>
      </c>
      <c r="B424" s="6">
        <v>5.4326230000000004</v>
      </c>
      <c r="C424" s="6">
        <v>22247.787209999999</v>
      </c>
      <c r="D424" s="6">
        <v>24152.550179000002</v>
      </c>
      <c r="E424" s="6">
        <v>24399.727219</v>
      </c>
      <c r="F424" s="6">
        <v>26605.771836</v>
      </c>
      <c r="G424" s="6">
        <v>26913.948185000001</v>
      </c>
      <c r="H424" s="6">
        <v>30243.026642000001</v>
      </c>
      <c r="I424" s="6">
        <v>31021.727306000001</v>
      </c>
      <c r="J424" s="6">
        <v>31677.033705000002</v>
      </c>
      <c r="K424" s="6">
        <v>32546.697649000002</v>
      </c>
      <c r="L424" s="6">
        <v>33732.537100000001</v>
      </c>
      <c r="M424" s="6">
        <v>40204.144392000002</v>
      </c>
    </row>
    <row r="425" spans="1:13">
      <c r="A425" s="5" t="s">
        <v>36</v>
      </c>
      <c r="B425" s="5"/>
      <c r="C425" s="5"/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6" spans="1:13">
      <c r="A426" s="5" t="s">
        <v>37</v>
      </c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s="5" t="s">
        <v>38</v>
      </c>
      <c r="B427" s="6">
        <v>0</v>
      </c>
      <c r="C427" s="6">
        <v>191.74948599999999</v>
      </c>
      <c r="D427" s="6">
        <v>281.24076300000002</v>
      </c>
      <c r="E427" s="6">
        <v>345.25</v>
      </c>
      <c r="F427" s="6">
        <v>376.68</v>
      </c>
      <c r="G427" s="6">
        <v>379.48</v>
      </c>
      <c r="H427" s="6">
        <v>389.68</v>
      </c>
      <c r="I427" s="6">
        <v>381.39</v>
      </c>
      <c r="J427" s="6">
        <v>465.36</v>
      </c>
      <c r="K427" s="6">
        <v>234.22482400000001</v>
      </c>
      <c r="L427" s="6">
        <v>202.14432199999999</v>
      </c>
      <c r="M427" s="6">
        <v>197.86703</v>
      </c>
    </row>
    <row r="428" spans="1:13">
      <c r="A428" s="5" t="s">
        <v>39</v>
      </c>
      <c r="B428" s="6">
        <v>2325.380764</v>
      </c>
      <c r="C428" s="6">
        <v>2821.0585409999999</v>
      </c>
      <c r="D428" s="6">
        <v>635.80467999999996</v>
      </c>
      <c r="E428" s="6">
        <v>677.51900000000001</v>
      </c>
      <c r="F428" s="6">
        <v>739.14499999999998</v>
      </c>
      <c r="G428" s="6">
        <v>795.56399999999996</v>
      </c>
      <c r="H428" s="6">
        <v>858.66600000000005</v>
      </c>
      <c r="I428" s="6">
        <v>925.05448000000001</v>
      </c>
      <c r="J428" s="6">
        <v>991.78361700000005</v>
      </c>
      <c r="K428" s="6">
        <v>1099.186189</v>
      </c>
      <c r="L428" s="6">
        <v>1301.454706</v>
      </c>
      <c r="M428" s="6">
        <v>1552.4743860000001</v>
      </c>
    </row>
    <row r="429" spans="1:13">
      <c r="A429" s="5" t="s">
        <v>40</v>
      </c>
      <c r="B429" s="6">
        <v>2300.6593619999999</v>
      </c>
      <c r="C429" s="6">
        <v>3078.2879509999998</v>
      </c>
      <c r="D429" s="6">
        <v>1247</v>
      </c>
      <c r="E429" s="6">
        <v>1334</v>
      </c>
      <c r="F429" s="6">
        <v>1405</v>
      </c>
      <c r="G429" s="6">
        <v>1459.82</v>
      </c>
      <c r="H429" s="6">
        <v>2520</v>
      </c>
      <c r="I429" s="6">
        <v>3267</v>
      </c>
      <c r="J429" s="6">
        <v>3218.6570000000002</v>
      </c>
      <c r="K429" s="6">
        <v>3065.616</v>
      </c>
      <c r="L429" s="6">
        <v>2339.078</v>
      </c>
      <c r="M429" s="6">
        <v>2522.0810000000001</v>
      </c>
    </row>
    <row r="430" spans="1:13">
      <c r="A430" s="5" t="s">
        <v>41</v>
      </c>
      <c r="B430" s="6">
        <v>445.27052700000002</v>
      </c>
      <c r="C430" s="6">
        <v>887.170299</v>
      </c>
      <c r="D430" s="6">
        <v>363</v>
      </c>
      <c r="E430" s="6">
        <v>486</v>
      </c>
      <c r="F430" s="6">
        <v>433</v>
      </c>
      <c r="G430" s="6">
        <v>536</v>
      </c>
      <c r="H430" s="6">
        <v>564</v>
      </c>
      <c r="I430" s="6">
        <v>570</v>
      </c>
      <c r="J430" s="6">
        <v>573</v>
      </c>
      <c r="K430" s="6">
        <v>519</v>
      </c>
      <c r="L430" s="6">
        <v>451</v>
      </c>
      <c r="M430" s="6">
        <v>445</v>
      </c>
    </row>
    <row r="431" spans="1:13">
      <c r="A431" s="5" t="s">
        <v>42</v>
      </c>
      <c r="B431" s="5"/>
      <c r="C431" s="5"/>
      <c r="D431" s="6">
        <v>0.43711800000000001</v>
      </c>
      <c r="E431" s="6">
        <v>0.55566199999999999</v>
      </c>
      <c r="F431" s="6">
        <v>0.52494399999999997</v>
      </c>
      <c r="G431" s="6">
        <v>0.60778299999999996</v>
      </c>
      <c r="H431" s="6">
        <v>0.65480799999999995</v>
      </c>
      <c r="I431" s="6">
        <v>0.63796900000000001</v>
      </c>
      <c r="J431" s="6">
        <v>0.69991999999999999</v>
      </c>
      <c r="K431" s="6">
        <v>0.75519700000000001</v>
      </c>
      <c r="L431" s="6">
        <v>0.82299999999999995</v>
      </c>
      <c r="M431" s="6">
        <v>0.97399999999999998</v>
      </c>
    </row>
    <row r="432" spans="1:13">
      <c r="A432" s="5" t="s">
        <v>43</v>
      </c>
      <c r="B432" s="5"/>
      <c r="C432" s="5"/>
      <c r="D432" s="6">
        <v>12.424915</v>
      </c>
      <c r="E432" s="6">
        <v>13.222588999999999</v>
      </c>
      <c r="F432" s="6">
        <v>14.126905000000001</v>
      </c>
      <c r="G432" s="6">
        <v>14.914821999999999</v>
      </c>
      <c r="H432" s="6">
        <v>16.678007000000001</v>
      </c>
      <c r="I432" s="6">
        <v>18.713163000000002</v>
      </c>
      <c r="J432" s="6">
        <v>23.382801000000001</v>
      </c>
      <c r="K432" s="6">
        <v>31.901889000000001</v>
      </c>
      <c r="L432" s="6">
        <v>35.587784999999997</v>
      </c>
      <c r="M432" s="6">
        <v>24.072419</v>
      </c>
    </row>
    <row r="433" spans="1:13">
      <c r="A433" s="5" t="s">
        <v>44</v>
      </c>
      <c r="B433" s="5"/>
      <c r="C433" s="5"/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</row>
    <row r="434" spans="1:13">
      <c r="A434" s="5" t="s">
        <v>45</v>
      </c>
      <c r="B434" s="6">
        <v>35.028801000000001</v>
      </c>
      <c r="C434" s="6">
        <v>60.648169000000003</v>
      </c>
      <c r="D434" s="6">
        <v>85</v>
      </c>
      <c r="E434" s="6">
        <v>84.27</v>
      </c>
      <c r="F434" s="6">
        <v>90.27</v>
      </c>
      <c r="G434" s="6">
        <v>103.42</v>
      </c>
      <c r="H434" s="6">
        <v>110.09</v>
      </c>
      <c r="I434" s="6">
        <v>121.73</v>
      </c>
      <c r="J434" s="6">
        <v>126.977895</v>
      </c>
      <c r="K434" s="6">
        <v>146.203914</v>
      </c>
      <c r="L434" s="6">
        <v>149.60368600000001</v>
      </c>
      <c r="M434" s="6">
        <v>168.412509</v>
      </c>
    </row>
    <row r="435" spans="1:13">
      <c r="A435" s="5" t="s">
        <v>46</v>
      </c>
      <c r="B435" s="5"/>
      <c r="C435" s="5"/>
      <c r="D435" s="6">
        <v>25.723043000000001</v>
      </c>
      <c r="E435" s="6">
        <v>22.164892999999999</v>
      </c>
      <c r="F435" s="6">
        <v>33.439990000000002</v>
      </c>
      <c r="G435" s="6">
        <v>35.743198</v>
      </c>
      <c r="H435" s="6">
        <v>37.893030000000003</v>
      </c>
      <c r="I435" s="6">
        <v>46.864663999999998</v>
      </c>
      <c r="J435" s="6">
        <v>44.523862999999999</v>
      </c>
      <c r="K435" s="6">
        <v>35.532409000000001</v>
      </c>
      <c r="L435" s="6">
        <v>46.912153000000004</v>
      </c>
      <c r="M435" s="6">
        <v>38.381284999999998</v>
      </c>
    </row>
    <row r="436" spans="1:13">
      <c r="A436" s="5" t="s">
        <v>47</v>
      </c>
      <c r="B436" s="5"/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</row>
    <row r="437" spans="1:13">
      <c r="A437" s="5" t="s">
        <v>48</v>
      </c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>
      <c r="A438" s="5" t="s">
        <v>49</v>
      </c>
      <c r="B438" s="6">
        <v>564.200829</v>
      </c>
      <c r="C438" s="6">
        <v>962.34510599999999</v>
      </c>
      <c r="D438" s="6">
        <v>1115.295887</v>
      </c>
      <c r="E438" s="6">
        <v>1190.8779999999999</v>
      </c>
      <c r="F438" s="6">
        <v>1217.615</v>
      </c>
      <c r="G438" s="6">
        <v>1252.749</v>
      </c>
      <c r="H438" s="6">
        <v>1441.9105</v>
      </c>
      <c r="I438" s="6">
        <v>1616.472</v>
      </c>
      <c r="J438" s="6">
        <v>1684.817</v>
      </c>
      <c r="K438" s="6">
        <v>1737.193</v>
      </c>
      <c r="L438" s="6">
        <v>1856.3495</v>
      </c>
      <c r="M438" s="6">
        <v>1953.035768</v>
      </c>
    </row>
    <row r="439" spans="1:13">
      <c r="A439" s="5" t="s">
        <v>50</v>
      </c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>
      <c r="A440" s="5" t="s">
        <v>51</v>
      </c>
      <c r="B440" s="6">
        <v>11.291105</v>
      </c>
      <c r="C440" s="6">
        <v>48.958970000000001</v>
      </c>
      <c r="D440" s="6">
        <v>142.20599999999999</v>
      </c>
      <c r="E440" s="6">
        <v>196.60286099999999</v>
      </c>
      <c r="F440" s="6">
        <v>205.63555199999999</v>
      </c>
      <c r="G440" s="6">
        <v>342.98008099999998</v>
      </c>
      <c r="H440" s="6">
        <v>457.68331899999998</v>
      </c>
      <c r="I440" s="6">
        <v>453.65525100000002</v>
      </c>
      <c r="J440" s="6">
        <v>339.62775199999999</v>
      </c>
      <c r="K440" s="6">
        <v>427.50609900000001</v>
      </c>
      <c r="L440" s="6">
        <v>432.02281699999997</v>
      </c>
      <c r="M440" s="6">
        <v>447.83665200000002</v>
      </c>
    </row>
    <row r="441" spans="1:13">
      <c r="A441" s="5" t="s">
        <v>52</v>
      </c>
      <c r="B441" s="5"/>
      <c r="C441" s="5"/>
      <c r="D441" s="6">
        <v>0</v>
      </c>
      <c r="E441" s="6">
        <v>0</v>
      </c>
      <c r="F441" s="6">
        <v>0</v>
      </c>
      <c r="G441" s="6">
        <v>5.3261000000000003E-2</v>
      </c>
      <c r="H441" s="6">
        <v>0.37027900000000002</v>
      </c>
      <c r="I441" s="6">
        <v>0.52197000000000005</v>
      </c>
      <c r="J441" s="6">
        <v>2.1839019999999998</v>
      </c>
      <c r="K441" s="6">
        <v>3.0581960000000001</v>
      </c>
      <c r="L441" s="6">
        <v>2.7154729999999998</v>
      </c>
      <c r="M441" s="6">
        <v>2.594401</v>
      </c>
    </row>
    <row r="442" spans="1:13">
      <c r="A442" s="5" t="s">
        <v>53</v>
      </c>
      <c r="B442" s="5"/>
      <c r="C442" s="5"/>
      <c r="D442" s="6">
        <v>234.48147700000001</v>
      </c>
      <c r="E442" s="6">
        <v>258.35649599999999</v>
      </c>
      <c r="F442" s="6">
        <v>281.98424399999999</v>
      </c>
      <c r="G442" s="6">
        <v>294.19796600000001</v>
      </c>
      <c r="H442" s="6">
        <v>288.69778500000001</v>
      </c>
      <c r="I442" s="6">
        <v>293.210981</v>
      </c>
      <c r="J442" s="6">
        <v>336.74581699999999</v>
      </c>
      <c r="K442" s="6">
        <v>363.62</v>
      </c>
      <c r="L442" s="6">
        <v>383.61799999999999</v>
      </c>
      <c r="M442" s="6">
        <v>410.48500000000001</v>
      </c>
    </row>
    <row r="443" spans="1:13">
      <c r="A443" s="5" t="s">
        <v>54</v>
      </c>
      <c r="B443" s="5"/>
      <c r="C443" s="6">
        <v>0.80072699999999997</v>
      </c>
      <c r="D443" s="6">
        <v>16.124435999999999</v>
      </c>
      <c r="E443" s="6">
        <v>18.707336999999999</v>
      </c>
      <c r="F443" s="6">
        <v>22.570159</v>
      </c>
      <c r="G443" s="6">
        <v>24.153652999999998</v>
      </c>
      <c r="H443" s="6">
        <v>44.516807</v>
      </c>
      <c r="I443" s="6">
        <v>29.215954</v>
      </c>
      <c r="J443" s="6">
        <v>49.017671999999997</v>
      </c>
      <c r="K443" s="6">
        <v>56.079385000000002</v>
      </c>
      <c r="L443" s="6">
        <v>52.535974000000003</v>
      </c>
      <c r="M443" s="6">
        <v>64.088999999999999</v>
      </c>
    </row>
    <row r="444" spans="1:13">
      <c r="A444" s="5" t="s">
        <v>55</v>
      </c>
      <c r="B444" s="6">
        <v>298.66387400000002</v>
      </c>
      <c r="C444" s="6">
        <v>718.22180300000002</v>
      </c>
      <c r="D444" s="6">
        <v>530.12834399999997</v>
      </c>
      <c r="E444" s="6">
        <v>491.87</v>
      </c>
      <c r="F444" s="6">
        <v>439.69</v>
      </c>
      <c r="G444" s="6">
        <v>400.22500000000002</v>
      </c>
      <c r="H444" s="6">
        <v>419.17099999999999</v>
      </c>
      <c r="I444" s="6">
        <v>453.81200000000001</v>
      </c>
      <c r="J444" s="6">
        <v>488.79899999999998</v>
      </c>
      <c r="K444" s="6">
        <v>515.80700000000002</v>
      </c>
      <c r="L444" s="6">
        <v>535.42600000000004</v>
      </c>
      <c r="M444" s="6">
        <v>577.92700000000002</v>
      </c>
    </row>
    <row r="445" spans="1:13">
      <c r="A445" s="5" t="s">
        <v>56</v>
      </c>
      <c r="B445" s="5"/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</row>
    <row r="446" spans="1:13">
      <c r="A446" s="5" t="s">
        <v>57</v>
      </c>
      <c r="B446" s="6">
        <v>66.540497000000002</v>
      </c>
      <c r="C446" s="6">
        <v>62.380172000000002</v>
      </c>
      <c r="D446" s="6">
        <v>103.366804</v>
      </c>
      <c r="E446" s="6">
        <v>128.27439799999999</v>
      </c>
      <c r="F446" s="6">
        <v>133.406485</v>
      </c>
      <c r="G446" s="6">
        <v>149.568635</v>
      </c>
      <c r="H446" s="6">
        <v>192.54118399999999</v>
      </c>
      <c r="I446" s="6">
        <v>254.869845</v>
      </c>
      <c r="J446" s="6">
        <v>225.09791300000001</v>
      </c>
      <c r="K446" s="6">
        <v>226.34509199999999</v>
      </c>
      <c r="L446" s="6">
        <v>231.82642999999999</v>
      </c>
      <c r="M446" s="6">
        <v>196.420547</v>
      </c>
    </row>
    <row r="447" spans="1:13">
      <c r="A447" s="5" t="s">
        <v>58</v>
      </c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s="5" t="s">
        <v>59</v>
      </c>
      <c r="B448" s="6">
        <v>5.1733000000000001E-2</v>
      </c>
      <c r="C448" s="6">
        <v>0.18551000000000001</v>
      </c>
      <c r="D448" s="6">
        <v>0.16111600000000001</v>
      </c>
      <c r="E448" s="6">
        <v>0.13718900000000001</v>
      </c>
      <c r="F448" s="6">
        <v>0.17999000000000001</v>
      </c>
      <c r="G448" s="6">
        <v>0.159944</v>
      </c>
      <c r="H448" s="6">
        <v>0.26575399999999999</v>
      </c>
      <c r="I448" s="6">
        <v>0.227101</v>
      </c>
      <c r="J448" s="6">
        <v>0.156777</v>
      </c>
      <c r="K448" s="6">
        <v>0.26929199999999998</v>
      </c>
      <c r="L448" s="6">
        <v>3.3443000000000001E-2</v>
      </c>
      <c r="M448" s="6">
        <v>0</v>
      </c>
    </row>
    <row r="449" spans="1:13">
      <c r="A449" s="5" t="s">
        <v>60</v>
      </c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s="5" t="s">
        <v>61</v>
      </c>
      <c r="B450" s="6">
        <v>3.2346300000000001</v>
      </c>
      <c r="C450" s="6">
        <v>4.981433</v>
      </c>
      <c r="D450" s="6">
        <v>5.1351180000000003</v>
      </c>
      <c r="E450" s="6">
        <v>7.8119829999999997</v>
      </c>
      <c r="F450" s="6">
        <v>8.3844580000000004</v>
      </c>
      <c r="G450" s="6">
        <v>8.4144100000000002</v>
      </c>
      <c r="H450" s="6">
        <v>7.3196009999999996</v>
      </c>
      <c r="I450" s="6">
        <v>8.1379579999999994</v>
      </c>
      <c r="J450" s="6">
        <v>8.2014110000000002</v>
      </c>
      <c r="K450" s="6">
        <v>8.0355509999999999</v>
      </c>
      <c r="L450" s="6">
        <v>7.9373760000000004</v>
      </c>
      <c r="M450" s="6">
        <v>7.9373760000000004</v>
      </c>
    </row>
    <row r="452" spans="1:13">
      <c r="A452" s="2" t="s">
        <v>82</v>
      </c>
    </row>
    <row r="453" spans="1:13">
      <c r="A453" s="2" t="s">
        <v>62</v>
      </c>
      <c r="B453" s="2" t="s">
        <v>63</v>
      </c>
    </row>
    <row r="454" spans="1:13">
      <c r="A454" s="2" t="s">
        <v>64</v>
      </c>
      <c r="B454" s="2" t="s">
        <v>65</v>
      </c>
    </row>
    <row r="455" spans="1:13">
      <c r="A455" s="2"/>
      <c r="B455" s="2" t="s">
        <v>66</v>
      </c>
    </row>
    <row r="457" spans="1:13">
      <c r="A457" s="2" t="s">
        <v>5</v>
      </c>
      <c r="B457" s="2" t="s">
        <v>6</v>
      </c>
    </row>
    <row r="458" spans="1:13">
      <c r="A458" s="2" t="s">
        <v>7</v>
      </c>
      <c r="B458" s="2" t="s">
        <v>75</v>
      </c>
    </row>
    <row r="459" spans="1:13">
      <c r="A459" s="2" t="s">
        <v>8</v>
      </c>
      <c r="B459" s="2" t="s">
        <v>9</v>
      </c>
    </row>
    <row r="461" spans="1:13">
      <c r="A461" s="5" t="s">
        <v>10</v>
      </c>
      <c r="B461" s="5" t="s">
        <v>11</v>
      </c>
      <c r="C461" s="5" t="s">
        <v>12</v>
      </c>
      <c r="D461" s="5" t="s">
        <v>13</v>
      </c>
      <c r="E461" s="5" t="s">
        <v>14</v>
      </c>
      <c r="F461" s="5" t="s">
        <v>15</v>
      </c>
      <c r="G461" s="5" t="s">
        <v>16</v>
      </c>
      <c r="H461" s="5" t="s">
        <v>17</v>
      </c>
      <c r="I461" s="5" t="s">
        <v>18</v>
      </c>
      <c r="J461" s="5" t="s">
        <v>19</v>
      </c>
      <c r="K461" s="5" t="s">
        <v>20</v>
      </c>
      <c r="L461" s="5" t="s">
        <v>21</v>
      </c>
      <c r="M461" s="5" t="s">
        <v>22</v>
      </c>
    </row>
    <row r="462" spans="1:13">
      <c r="A462" s="5" t="s">
        <v>23</v>
      </c>
      <c r="B462" s="5"/>
      <c r="C462" s="5"/>
      <c r="D462" s="5"/>
      <c r="E462" s="5"/>
      <c r="F462" s="5"/>
      <c r="G462" s="5"/>
      <c r="H462" s="5"/>
      <c r="I462" s="6">
        <v>1160242.1935709999</v>
      </c>
      <c r="J462" s="6">
        <v>1232136.432858</v>
      </c>
      <c r="K462" s="6">
        <v>1277059.2379679999</v>
      </c>
      <c r="L462" s="6">
        <v>1319983.5489690001</v>
      </c>
      <c r="M462" s="6">
        <v>1389589.673275</v>
      </c>
    </row>
    <row r="463" spans="1:13">
      <c r="A463" s="5" t="s">
        <v>24</v>
      </c>
      <c r="B463" s="5"/>
      <c r="C463" s="5"/>
      <c r="D463" s="6">
        <v>904896.05693299999</v>
      </c>
      <c r="E463" s="6">
        <v>953633.834134</v>
      </c>
      <c r="F463" s="6">
        <v>1027034.273316</v>
      </c>
      <c r="G463" s="6">
        <v>1045334.573038</v>
      </c>
      <c r="H463" s="6">
        <v>1117618.8868480001</v>
      </c>
      <c r="I463" s="6">
        <v>1154604.353567</v>
      </c>
      <c r="J463" s="6">
        <v>1225704.5901629999</v>
      </c>
      <c r="K463" s="6">
        <v>1268082.000128</v>
      </c>
      <c r="L463" s="6">
        <v>1309331.726302</v>
      </c>
      <c r="M463" s="6">
        <v>1377523.437404</v>
      </c>
    </row>
    <row r="464" spans="1:13">
      <c r="A464" s="5" t="s">
        <v>25</v>
      </c>
      <c r="B464" s="5"/>
      <c r="C464" s="6">
        <v>615568.36194199999</v>
      </c>
      <c r="D464" s="6">
        <v>881462.37325800001</v>
      </c>
      <c r="E464" s="6">
        <v>925702.42426999996</v>
      </c>
      <c r="F464" s="6">
        <v>995912.73293599999</v>
      </c>
      <c r="G464" s="6">
        <v>1015794.923624</v>
      </c>
      <c r="H464" s="6">
        <v>1085689.6787419999</v>
      </c>
      <c r="I464" s="6">
        <v>1120162.9494139999</v>
      </c>
      <c r="J464" s="6">
        <v>1185998.8882279999</v>
      </c>
      <c r="K464" s="6">
        <v>1223885.0276820001</v>
      </c>
      <c r="L464" s="6">
        <v>1270818.0021629999</v>
      </c>
      <c r="M464" s="6">
        <v>1337979.0258830001</v>
      </c>
    </row>
    <row r="465" spans="1:13">
      <c r="A465" s="5" t="s">
        <v>26</v>
      </c>
      <c r="B465" s="5"/>
      <c r="C465" s="5"/>
      <c r="D465" s="6">
        <v>606976.12405500002</v>
      </c>
      <c r="E465" s="6">
        <v>637627.293985</v>
      </c>
      <c r="F465" s="6">
        <v>691556.77550999995</v>
      </c>
      <c r="G465" s="6">
        <v>718061.33476999996</v>
      </c>
      <c r="H465" s="6">
        <v>765818.31205499999</v>
      </c>
      <c r="I465" s="6">
        <v>792080.51414600003</v>
      </c>
      <c r="J465" s="6">
        <v>839828.936277</v>
      </c>
      <c r="K465" s="6">
        <v>881632.29149700003</v>
      </c>
      <c r="L465" s="6">
        <v>931307.495413</v>
      </c>
      <c r="M465" s="6">
        <v>1002466.320784</v>
      </c>
    </row>
    <row r="466" spans="1:13">
      <c r="A466" s="5" t="s">
        <v>27</v>
      </c>
      <c r="B466" s="5"/>
      <c r="C466" s="5"/>
      <c r="D466" s="6">
        <v>606802.87405500002</v>
      </c>
      <c r="E466" s="6">
        <v>637424.923985</v>
      </c>
      <c r="F466" s="6">
        <v>691341.48551000003</v>
      </c>
      <c r="G466" s="6">
        <v>717844.44476999994</v>
      </c>
      <c r="H466" s="6">
        <v>765554.73205500003</v>
      </c>
      <c r="I466" s="6">
        <v>791797.65414600004</v>
      </c>
      <c r="J466" s="6">
        <v>839516.58627700002</v>
      </c>
      <c r="K466" s="6">
        <v>881278.48149699997</v>
      </c>
      <c r="L466" s="6">
        <v>930849.19541299995</v>
      </c>
      <c r="M466" s="6">
        <v>1001993.730784</v>
      </c>
    </row>
    <row r="467" spans="1:13">
      <c r="A467" s="5" t="s">
        <v>28</v>
      </c>
      <c r="B467" s="5"/>
      <c r="C467" s="5"/>
      <c r="D467" s="6">
        <v>605481.86398999998</v>
      </c>
      <c r="E467" s="6">
        <v>635954.61130800005</v>
      </c>
      <c r="F467" s="6">
        <v>689660.81028199999</v>
      </c>
      <c r="G467" s="6">
        <v>716195.94565500005</v>
      </c>
      <c r="H467" s="6">
        <v>763790.45961599995</v>
      </c>
      <c r="I467" s="6">
        <v>789798.607555</v>
      </c>
      <c r="J467" s="6">
        <v>837307.63634199998</v>
      </c>
      <c r="K467" s="6">
        <v>878656.54192700004</v>
      </c>
      <c r="L467" s="6">
        <v>927901.40952400002</v>
      </c>
      <c r="M467" s="6">
        <v>998643.17978400004</v>
      </c>
    </row>
    <row r="468" spans="1:13">
      <c r="A468" s="5" t="s">
        <v>29</v>
      </c>
      <c r="B468" s="5"/>
      <c r="C468" s="5"/>
      <c r="D468" s="6">
        <v>604530.666585</v>
      </c>
      <c r="E468" s="6">
        <v>634932.540897</v>
      </c>
      <c r="F468" s="6">
        <v>688483.48804199998</v>
      </c>
      <c r="G468" s="6">
        <v>714690.08554500004</v>
      </c>
      <c r="H468" s="6">
        <v>762284.27580900001</v>
      </c>
      <c r="I468" s="6">
        <v>788108.47446199995</v>
      </c>
      <c r="J468" s="6">
        <v>835485.80515599996</v>
      </c>
      <c r="K468" s="6">
        <v>876643.09871000005</v>
      </c>
      <c r="L468" s="6">
        <v>925645.12466099998</v>
      </c>
      <c r="M468" s="6">
        <v>996042.99553900003</v>
      </c>
    </row>
    <row r="469" spans="1:13">
      <c r="A469" s="5" t="s">
        <v>30</v>
      </c>
      <c r="B469" s="6">
        <v>208976.966858</v>
      </c>
      <c r="C469" s="6">
        <v>419371.52488300001</v>
      </c>
      <c r="D469" s="6">
        <v>602924.58865299996</v>
      </c>
      <c r="E469" s="6">
        <v>633151.24326400005</v>
      </c>
      <c r="F469" s="6">
        <v>686592.87666199997</v>
      </c>
      <c r="G469" s="6">
        <v>712731.79478400003</v>
      </c>
      <c r="H469" s="6">
        <v>760259.35094899999</v>
      </c>
      <c r="I469" s="6">
        <v>785993.418313</v>
      </c>
      <c r="J469" s="6">
        <v>833337.36386100005</v>
      </c>
      <c r="K469" s="6">
        <v>874410.00870999997</v>
      </c>
      <c r="L469" s="6">
        <v>923257.67266100005</v>
      </c>
      <c r="M469" s="6">
        <v>993139.96953899995</v>
      </c>
    </row>
    <row r="470" spans="1:13">
      <c r="A470" s="5" t="s">
        <v>31</v>
      </c>
      <c r="B470" s="6">
        <v>10513.812796</v>
      </c>
      <c r="C470" s="6">
        <v>16081.328819</v>
      </c>
      <c r="D470" s="6">
        <v>20077.251286999999</v>
      </c>
      <c r="E470" s="6">
        <v>21036.943222000002</v>
      </c>
      <c r="F470" s="6">
        <v>22785.304179999999</v>
      </c>
      <c r="G470" s="6">
        <v>23843.400030000001</v>
      </c>
      <c r="H470" s="6">
        <v>26704.311229999999</v>
      </c>
      <c r="I470" s="6">
        <v>27001.705580000002</v>
      </c>
      <c r="J470" s="6">
        <v>28968.71889</v>
      </c>
      <c r="K470" s="6">
        <v>30397.694514999999</v>
      </c>
      <c r="L470" s="6">
        <v>33323.337870000003</v>
      </c>
      <c r="M470" s="6">
        <v>34610.173937</v>
      </c>
    </row>
    <row r="471" spans="1:13">
      <c r="A471" s="5" t="s">
        <v>32</v>
      </c>
      <c r="B471" s="5"/>
      <c r="C471" s="5"/>
      <c r="D471" s="5"/>
      <c r="E471" s="5"/>
      <c r="F471" s="5"/>
      <c r="G471" s="5"/>
      <c r="H471" s="5"/>
      <c r="I471" s="6">
        <v>1287.906739</v>
      </c>
      <c r="J471" s="6">
        <v>1511.6074430000001</v>
      </c>
      <c r="K471" s="6">
        <v>1866.0968889999999</v>
      </c>
      <c r="L471" s="6">
        <v>2606.1831480000001</v>
      </c>
      <c r="M471" s="6">
        <v>3220.2725230000001</v>
      </c>
    </row>
    <row r="472" spans="1:13">
      <c r="A472" s="5" t="s">
        <v>33</v>
      </c>
      <c r="B472" s="5"/>
      <c r="C472" s="6">
        <v>1472.1750059999999</v>
      </c>
      <c r="D472" s="6">
        <v>2971.080727</v>
      </c>
      <c r="E472" s="6">
        <v>3198.7380389999998</v>
      </c>
      <c r="F472" s="6">
        <v>3825.5803810000002</v>
      </c>
      <c r="G472" s="6">
        <v>3747.7029029999999</v>
      </c>
      <c r="H472" s="6">
        <v>3297.0061129999999</v>
      </c>
      <c r="I472" s="6">
        <v>3461.504868</v>
      </c>
      <c r="J472" s="6">
        <v>4051.5167839999999</v>
      </c>
      <c r="K472" s="6">
        <v>5094.8961390000004</v>
      </c>
      <c r="L472" s="6">
        <v>5504.5174880000004</v>
      </c>
      <c r="M472" s="6">
        <v>6953.2852460000004</v>
      </c>
    </row>
    <row r="473" spans="1:13">
      <c r="A473" s="5" t="s">
        <v>34</v>
      </c>
      <c r="B473" s="6">
        <v>26644.774022000001</v>
      </c>
      <c r="C473" s="6">
        <v>33826.376493999996</v>
      </c>
      <c r="D473" s="6">
        <v>35747.882959000002</v>
      </c>
      <c r="E473" s="6">
        <v>37444.269400999998</v>
      </c>
      <c r="F473" s="6">
        <v>38767.640132</v>
      </c>
      <c r="G473" s="6">
        <v>41926.891141</v>
      </c>
      <c r="H473" s="6">
        <v>43276.113925999998</v>
      </c>
      <c r="I473" s="6">
        <v>45154.225825000001</v>
      </c>
      <c r="J473" s="6">
        <v>45434.582952999997</v>
      </c>
      <c r="K473" s="6">
        <v>45560.516093999999</v>
      </c>
      <c r="L473" s="6">
        <v>48211.285564999998</v>
      </c>
      <c r="M473" s="6">
        <v>52925.114256000001</v>
      </c>
    </row>
    <row r="474" spans="1:13">
      <c r="A474" s="5" t="s">
        <v>35</v>
      </c>
      <c r="B474" s="6">
        <v>15818.558029</v>
      </c>
      <c r="C474" s="6">
        <v>159617.39577500001</v>
      </c>
      <c r="D474" s="6">
        <v>201972.14212599999</v>
      </c>
      <c r="E474" s="6">
        <v>208821.13506999999</v>
      </c>
      <c r="F474" s="6">
        <v>224568.31036</v>
      </c>
      <c r="G474" s="6">
        <v>234658.126651</v>
      </c>
      <c r="H474" s="6">
        <v>237824.20863099999</v>
      </c>
      <c r="I474" s="6">
        <v>239927.67254900001</v>
      </c>
      <c r="J474" s="6">
        <v>243487.59074799999</v>
      </c>
      <c r="K474" s="6">
        <v>249252.61144099999</v>
      </c>
      <c r="L474" s="6">
        <v>258269.93164</v>
      </c>
      <c r="M474" s="6">
        <v>272609.82537799998</v>
      </c>
    </row>
    <row r="475" spans="1:13">
      <c r="A475" s="5" t="s">
        <v>36</v>
      </c>
      <c r="B475" s="5"/>
      <c r="C475" s="5"/>
      <c r="D475" s="6">
        <v>173.25</v>
      </c>
      <c r="E475" s="6">
        <v>202.37</v>
      </c>
      <c r="F475" s="6">
        <v>215.29</v>
      </c>
      <c r="G475" s="6">
        <v>216.89</v>
      </c>
      <c r="H475" s="6">
        <v>263.58</v>
      </c>
      <c r="I475" s="6">
        <v>282.86</v>
      </c>
      <c r="J475" s="6">
        <v>312.35000000000002</v>
      </c>
      <c r="K475" s="6">
        <v>353.81</v>
      </c>
      <c r="L475" s="6">
        <v>458.3</v>
      </c>
      <c r="M475" s="6">
        <v>472.59</v>
      </c>
    </row>
    <row r="476" spans="1:13">
      <c r="A476" s="5" t="s">
        <v>37</v>
      </c>
      <c r="B476" s="6">
        <v>4007.4747010000001</v>
      </c>
      <c r="C476" s="6">
        <v>6185.0326029999997</v>
      </c>
      <c r="D476" s="6">
        <v>8926.9762730000002</v>
      </c>
      <c r="E476" s="6">
        <v>10971.976881000001</v>
      </c>
      <c r="F476" s="6">
        <v>13080.377012000001</v>
      </c>
      <c r="G476" s="6">
        <v>14376.515265</v>
      </c>
      <c r="H476" s="6">
        <v>15383.903468</v>
      </c>
      <c r="I476" s="6">
        <v>16510.223570999999</v>
      </c>
      <c r="J476" s="6">
        <v>18245.664110000002</v>
      </c>
      <c r="K476" s="6">
        <v>20165.120565000001</v>
      </c>
      <c r="L476" s="6">
        <v>22773.444071999998</v>
      </c>
      <c r="M476" s="6">
        <v>24517.662910999999</v>
      </c>
    </row>
    <row r="477" spans="1:13">
      <c r="A477" s="5" t="s">
        <v>38</v>
      </c>
      <c r="B477" s="6">
        <v>5046.6514969999998</v>
      </c>
      <c r="C477" s="6">
        <v>6232.0607389999996</v>
      </c>
      <c r="D477" s="6">
        <v>9888.7851910000009</v>
      </c>
      <c r="E477" s="6">
        <v>10105.08</v>
      </c>
      <c r="F477" s="6">
        <v>10540.21</v>
      </c>
      <c r="G477" s="6">
        <v>12508.48</v>
      </c>
      <c r="H477" s="6">
        <v>14212.38</v>
      </c>
      <c r="I477" s="6">
        <v>15236.95</v>
      </c>
      <c r="J477" s="6">
        <v>16825.91</v>
      </c>
      <c r="K477" s="6">
        <v>18284.482882</v>
      </c>
      <c r="L477" s="6">
        <v>22150.921784999999</v>
      </c>
      <c r="M477" s="6">
        <v>25681.600331000001</v>
      </c>
    </row>
    <row r="478" spans="1:13">
      <c r="A478" s="5" t="s">
        <v>39</v>
      </c>
      <c r="B478" s="6">
        <v>20823.859765000001</v>
      </c>
      <c r="C478" s="6">
        <v>29700.484866999999</v>
      </c>
      <c r="D478" s="6">
        <v>40534.792119999998</v>
      </c>
      <c r="E478" s="6">
        <v>42723.454321999998</v>
      </c>
      <c r="F478" s="6">
        <v>52549.085168999998</v>
      </c>
      <c r="G478" s="6">
        <v>55902.822085</v>
      </c>
      <c r="H478" s="6">
        <v>60837.598300999998</v>
      </c>
      <c r="I478" s="6">
        <v>68620.845700000005</v>
      </c>
      <c r="J478" s="6">
        <v>75174.898405999993</v>
      </c>
      <c r="K478" s="6">
        <v>82241.851775999996</v>
      </c>
      <c r="L478" s="6">
        <v>92196.488897000003</v>
      </c>
      <c r="M478" s="6">
        <v>118088.77022999999</v>
      </c>
    </row>
    <row r="479" spans="1:13">
      <c r="A479" s="5" t="s">
        <v>40</v>
      </c>
      <c r="B479" s="6">
        <v>46099.748589000003</v>
      </c>
      <c r="C479" s="6">
        <v>77086.730374999999</v>
      </c>
      <c r="D479" s="6">
        <v>131233.06</v>
      </c>
      <c r="E479" s="6">
        <v>137337.66</v>
      </c>
      <c r="F479" s="6">
        <v>142540.53</v>
      </c>
      <c r="G479" s="6">
        <v>146129.57999999999</v>
      </c>
      <c r="H479" s="6">
        <v>153861.81</v>
      </c>
      <c r="I479" s="6">
        <v>162887.67000000001</v>
      </c>
      <c r="J479" s="6">
        <v>171886.008</v>
      </c>
      <c r="K479" s="6">
        <v>182196.30300000001</v>
      </c>
      <c r="L479" s="6">
        <v>193131.68400000001</v>
      </c>
      <c r="M479" s="6">
        <v>193573.66399999999</v>
      </c>
    </row>
    <row r="480" spans="1:13">
      <c r="A480" s="5" t="s">
        <v>41</v>
      </c>
      <c r="B480" s="6">
        <v>58103.987206999998</v>
      </c>
      <c r="C480" s="6">
        <v>63856.263868000002</v>
      </c>
      <c r="D480" s="6">
        <v>123578</v>
      </c>
      <c r="E480" s="6">
        <v>130490</v>
      </c>
      <c r="F480" s="6">
        <v>139756</v>
      </c>
      <c r="G480" s="6">
        <v>137355</v>
      </c>
      <c r="H480" s="6">
        <v>157906</v>
      </c>
      <c r="I480" s="6">
        <v>158065</v>
      </c>
      <c r="J480" s="6">
        <v>175476</v>
      </c>
      <c r="K480" s="6">
        <v>182350</v>
      </c>
      <c r="L480" s="6">
        <v>185863</v>
      </c>
      <c r="M480" s="6">
        <v>196632</v>
      </c>
    </row>
    <row r="481" spans="1:13">
      <c r="A481" s="5" t="s">
        <v>42</v>
      </c>
      <c r="B481" s="5"/>
      <c r="C481" s="5"/>
      <c r="D481" s="6">
        <v>738.38161000000002</v>
      </c>
      <c r="E481" s="6">
        <v>813.42596700000001</v>
      </c>
      <c r="F481" s="6">
        <v>937.57030599999996</v>
      </c>
      <c r="G481" s="6">
        <v>1263.1889450000001</v>
      </c>
      <c r="H481" s="6">
        <v>1231.708989</v>
      </c>
      <c r="I481" s="6">
        <v>1388.5687129999999</v>
      </c>
      <c r="J481" s="6">
        <v>1494.909091</v>
      </c>
      <c r="K481" s="6">
        <v>1649.9091020000001</v>
      </c>
      <c r="L481" s="6">
        <v>1835.5332249999999</v>
      </c>
      <c r="M481" s="6">
        <v>2092.0387649999998</v>
      </c>
    </row>
    <row r="482" spans="1:13">
      <c r="A482" s="5" t="s">
        <v>43</v>
      </c>
      <c r="B482" s="5"/>
      <c r="C482" s="5"/>
      <c r="D482" s="6">
        <v>466.214609</v>
      </c>
      <c r="E482" s="6">
        <v>485.09546</v>
      </c>
      <c r="F482" s="6">
        <v>473.42738300000002</v>
      </c>
      <c r="G482" s="6">
        <v>503.88984099999999</v>
      </c>
      <c r="H482" s="6">
        <v>541.67791599999998</v>
      </c>
      <c r="I482" s="6">
        <v>650.86981200000002</v>
      </c>
      <c r="J482" s="6">
        <v>839.73761500000001</v>
      </c>
      <c r="K482" s="6">
        <v>991.86239799999998</v>
      </c>
      <c r="L482" s="6">
        <v>1102.1437719999999</v>
      </c>
      <c r="M482" s="6">
        <v>1356.581882</v>
      </c>
    </row>
    <row r="483" spans="1:13">
      <c r="A483" s="5" t="s">
        <v>44</v>
      </c>
      <c r="B483" s="5"/>
      <c r="C483" s="5"/>
      <c r="D483" s="6">
        <v>757.86544700000002</v>
      </c>
      <c r="E483" s="6">
        <v>792.78848800000003</v>
      </c>
      <c r="F483" s="6">
        <v>852.78999199999998</v>
      </c>
      <c r="G483" s="6">
        <v>908.78115100000002</v>
      </c>
      <c r="H483" s="6">
        <v>1029.409163</v>
      </c>
      <c r="I483" s="6">
        <v>1178.1783190000001</v>
      </c>
      <c r="J483" s="6">
        <v>1367.3271360000001</v>
      </c>
      <c r="K483" s="6">
        <v>1669.1965130000001</v>
      </c>
      <c r="L483" s="6">
        <v>1969.697003</v>
      </c>
      <c r="M483" s="6">
        <v>1661.6642629999999</v>
      </c>
    </row>
    <row r="484" spans="1:13">
      <c r="A484" s="5" t="s">
        <v>45</v>
      </c>
      <c r="B484" s="6">
        <v>891.14258199999995</v>
      </c>
      <c r="C484" s="6">
        <v>1661.933542</v>
      </c>
      <c r="D484" s="6">
        <v>2246</v>
      </c>
      <c r="E484" s="6">
        <v>2316.41</v>
      </c>
      <c r="F484" s="6">
        <v>2481.1</v>
      </c>
      <c r="G484" s="6">
        <v>2775.63</v>
      </c>
      <c r="H484" s="6">
        <v>2879.61</v>
      </c>
      <c r="I484" s="6">
        <v>3152.11</v>
      </c>
      <c r="J484" s="6">
        <v>3448.1336080000001</v>
      </c>
      <c r="K484" s="6">
        <v>3511.2164039999998</v>
      </c>
      <c r="L484" s="6">
        <v>4184.4095219999999</v>
      </c>
      <c r="M484" s="6">
        <v>4276.7609750000001</v>
      </c>
    </row>
    <row r="485" spans="1:13">
      <c r="A485" s="5" t="s">
        <v>46</v>
      </c>
      <c r="B485" s="5"/>
      <c r="C485" s="5"/>
      <c r="D485" s="6">
        <v>3190.6632060000002</v>
      </c>
      <c r="E485" s="6">
        <v>3910.655949</v>
      </c>
      <c r="F485" s="6">
        <v>5309.4452170000004</v>
      </c>
      <c r="G485" s="6">
        <v>5301.601885</v>
      </c>
      <c r="H485" s="6">
        <v>5533.2030910000003</v>
      </c>
      <c r="I485" s="6">
        <v>6620.435759</v>
      </c>
      <c r="J485" s="6">
        <v>8960.6635200000001</v>
      </c>
      <c r="K485" s="6">
        <v>9598.7565450000002</v>
      </c>
      <c r="L485" s="6">
        <v>9626.1409129999993</v>
      </c>
      <c r="M485" s="6">
        <v>8859.5213060000005</v>
      </c>
    </row>
    <row r="486" spans="1:13">
      <c r="A486" s="5" t="s">
        <v>47</v>
      </c>
      <c r="B486" s="5"/>
      <c r="C486" s="6">
        <v>140.917045</v>
      </c>
      <c r="D486" s="6">
        <v>212.81579600000001</v>
      </c>
      <c r="E486" s="6">
        <v>208.64444399999999</v>
      </c>
      <c r="F486" s="6">
        <v>239.75193400000001</v>
      </c>
      <c r="G486" s="6">
        <v>242.671165</v>
      </c>
      <c r="H486" s="6">
        <v>274.47481800000003</v>
      </c>
      <c r="I486" s="6">
        <v>301.56438000000003</v>
      </c>
      <c r="J486" s="6">
        <v>326.92209500000001</v>
      </c>
      <c r="K486" s="6">
        <v>363.53411499999999</v>
      </c>
      <c r="L486" s="6">
        <v>420.75163700000002</v>
      </c>
      <c r="M486" s="6">
        <v>508.14548000000002</v>
      </c>
    </row>
    <row r="487" spans="1:13">
      <c r="A487" s="5" t="s">
        <v>48</v>
      </c>
      <c r="B487" s="6">
        <v>20655.931452000001</v>
      </c>
      <c r="C487" s="6">
        <v>19095.098305</v>
      </c>
      <c r="D487" s="6">
        <v>19301.98</v>
      </c>
      <c r="E487" s="6">
        <v>22148</v>
      </c>
      <c r="F487" s="6">
        <v>26909</v>
      </c>
      <c r="G487" s="6">
        <v>30728</v>
      </c>
      <c r="H487" s="6">
        <v>31542</v>
      </c>
      <c r="I487" s="6">
        <v>33303</v>
      </c>
      <c r="J487" s="6">
        <v>35831</v>
      </c>
      <c r="K487" s="6">
        <v>39810</v>
      </c>
      <c r="L487" s="6">
        <v>41262</v>
      </c>
      <c r="M487" s="6">
        <v>47712</v>
      </c>
    </row>
    <row r="488" spans="1:13">
      <c r="A488" s="5" t="s">
        <v>49</v>
      </c>
      <c r="B488" s="6">
        <v>11708.888676</v>
      </c>
      <c r="C488" s="6">
        <v>18020.198127</v>
      </c>
      <c r="D488" s="6">
        <v>18965.114915999999</v>
      </c>
      <c r="E488" s="6">
        <v>19834.128659999998</v>
      </c>
      <c r="F488" s="6">
        <v>21303.231644</v>
      </c>
      <c r="G488" s="6">
        <v>22327.55384</v>
      </c>
      <c r="H488" s="6">
        <v>23029.666077999998</v>
      </c>
      <c r="I488" s="6">
        <v>23514.694083999999</v>
      </c>
      <c r="J488" s="6">
        <v>24478.335736000001</v>
      </c>
      <c r="K488" s="6">
        <v>25246.736443999998</v>
      </c>
      <c r="L488" s="6">
        <v>26499.671973</v>
      </c>
      <c r="M488" s="6">
        <v>28871.827765000002</v>
      </c>
    </row>
    <row r="489" spans="1:13">
      <c r="A489" s="5" t="s">
        <v>50</v>
      </c>
      <c r="B489" s="5"/>
      <c r="C489" s="5"/>
      <c r="D489" s="6">
        <v>11996.324285000001</v>
      </c>
      <c r="E489" s="6">
        <v>15068.081206999999</v>
      </c>
      <c r="F489" s="6">
        <v>15696.398558999999</v>
      </c>
      <c r="G489" s="6">
        <v>13748.133648999999</v>
      </c>
      <c r="H489" s="6">
        <v>15968.950715999999</v>
      </c>
      <c r="I489" s="6">
        <v>16443.319563000001</v>
      </c>
      <c r="J489" s="6">
        <v>17994.884462999999</v>
      </c>
      <c r="K489" s="6">
        <v>19619.978063999999</v>
      </c>
      <c r="L489" s="6">
        <v>12261.40221</v>
      </c>
      <c r="M489" s="6">
        <v>11387.007578999999</v>
      </c>
    </row>
    <row r="490" spans="1:13">
      <c r="A490" s="5" t="s">
        <v>51</v>
      </c>
      <c r="B490" s="6">
        <v>2442.531598</v>
      </c>
      <c r="C490" s="6">
        <v>5682.8902250000001</v>
      </c>
      <c r="D490" s="6">
        <v>10129.377119999999</v>
      </c>
      <c r="E490" s="6">
        <v>10516.563109000001</v>
      </c>
      <c r="F490" s="6">
        <v>12140.868297000001</v>
      </c>
      <c r="G490" s="6">
        <v>13231.613498000001</v>
      </c>
      <c r="H490" s="6">
        <v>16493.672811</v>
      </c>
      <c r="I490" s="6">
        <v>17403.748829</v>
      </c>
      <c r="J490" s="6">
        <v>18185.175362000002</v>
      </c>
      <c r="K490" s="6">
        <v>18685.917606999999</v>
      </c>
      <c r="L490" s="6">
        <v>19752.456902999998</v>
      </c>
      <c r="M490" s="6">
        <v>20758.358012000001</v>
      </c>
    </row>
    <row r="491" spans="1:13">
      <c r="A491" s="5" t="s">
        <v>52</v>
      </c>
      <c r="B491" s="5"/>
      <c r="C491" s="5"/>
      <c r="D491" s="6">
        <v>892.88725999999997</v>
      </c>
      <c r="E491" s="6">
        <v>1057.770432</v>
      </c>
      <c r="F491" s="6">
        <v>1251.5225929999999</v>
      </c>
      <c r="G491" s="6">
        <v>3114.0039499999998</v>
      </c>
      <c r="H491" s="6">
        <v>3513.9808029999999</v>
      </c>
      <c r="I491" s="6">
        <v>4349.9332649999997</v>
      </c>
      <c r="J491" s="6">
        <v>4920.2352520000004</v>
      </c>
      <c r="K491" s="6">
        <v>7111.1409519999997</v>
      </c>
      <c r="L491" s="6">
        <v>8045.6395199999997</v>
      </c>
      <c r="M491" s="6">
        <v>8845.9633479999993</v>
      </c>
    </row>
    <row r="492" spans="1:13">
      <c r="A492" s="5" t="s">
        <v>53</v>
      </c>
      <c r="B492" s="5"/>
      <c r="C492" s="5"/>
      <c r="D492" s="6">
        <v>1606.0779319999999</v>
      </c>
      <c r="E492" s="6">
        <v>1781.297634</v>
      </c>
      <c r="F492" s="6">
        <v>1890.6113809999999</v>
      </c>
      <c r="G492" s="6">
        <v>1958.290761</v>
      </c>
      <c r="H492" s="6">
        <v>2024.9248600000001</v>
      </c>
      <c r="I492" s="6">
        <v>2115.056149</v>
      </c>
      <c r="J492" s="6">
        <v>2148.4412950000001</v>
      </c>
      <c r="K492" s="6">
        <v>2233.09</v>
      </c>
      <c r="L492" s="6">
        <v>2387.4520000000002</v>
      </c>
      <c r="M492" s="6">
        <v>2903.0259999999998</v>
      </c>
    </row>
    <row r="493" spans="1:13">
      <c r="A493" s="5" t="s">
        <v>54</v>
      </c>
      <c r="B493" s="5"/>
      <c r="C493" s="6">
        <v>1030.6175290000001</v>
      </c>
      <c r="D493" s="6">
        <v>1321.0100649999999</v>
      </c>
      <c r="E493" s="6">
        <v>1470.3126769999999</v>
      </c>
      <c r="F493" s="6">
        <v>1680.6752280000001</v>
      </c>
      <c r="G493" s="6">
        <v>1648.4991150000001</v>
      </c>
      <c r="H493" s="6">
        <v>1764.2724390000001</v>
      </c>
      <c r="I493" s="6">
        <v>1999.046591</v>
      </c>
      <c r="J493" s="6">
        <v>2208.9499350000001</v>
      </c>
      <c r="K493" s="6">
        <v>2621.93957</v>
      </c>
      <c r="L493" s="6">
        <v>2947.7858900000001</v>
      </c>
      <c r="M493" s="6">
        <v>3350.5509999999999</v>
      </c>
    </row>
    <row r="494" spans="1:13">
      <c r="A494" s="5" t="s">
        <v>55</v>
      </c>
      <c r="B494" s="6">
        <v>12864.379967000001</v>
      </c>
      <c r="C494" s="6">
        <v>16152.107637999999</v>
      </c>
      <c r="D494" s="6">
        <v>16071.109619999999</v>
      </c>
      <c r="E494" s="6">
        <v>16849.892</v>
      </c>
      <c r="F494" s="6">
        <v>17938.86</v>
      </c>
      <c r="G494" s="6">
        <v>18895.073414999999</v>
      </c>
      <c r="H494" s="6">
        <v>19584.190429999999</v>
      </c>
      <c r="I494" s="6">
        <v>20369.797999999999</v>
      </c>
      <c r="J494" s="6">
        <v>21329.929</v>
      </c>
      <c r="K494" s="6">
        <v>22268.074075</v>
      </c>
      <c r="L494" s="6">
        <v>23850.326000000001</v>
      </c>
      <c r="M494" s="6">
        <v>25807.326000000001</v>
      </c>
    </row>
    <row r="495" spans="1:13">
      <c r="A495" s="5" t="s">
        <v>56</v>
      </c>
      <c r="B495" s="5"/>
      <c r="C495" s="6">
        <v>34549.374620000002</v>
      </c>
      <c r="D495" s="6">
        <v>40696.313669000003</v>
      </c>
      <c r="E495" s="6">
        <v>39770.072717000003</v>
      </c>
      <c r="F495" s="6">
        <v>43114.800624000003</v>
      </c>
      <c r="G495" s="6">
        <v>49220.863198999999</v>
      </c>
      <c r="H495" s="6">
        <v>50389.618929999997</v>
      </c>
      <c r="I495" s="6">
        <v>50007.218115999996</v>
      </c>
      <c r="J495" s="6">
        <v>52438.299619999998</v>
      </c>
      <c r="K495" s="6">
        <v>54171.846791000004</v>
      </c>
      <c r="L495" s="6">
        <v>54719.402612999998</v>
      </c>
      <c r="M495" s="6">
        <v>51870.968349000002</v>
      </c>
    </row>
    <row r="496" spans="1:13">
      <c r="A496" s="5" t="s">
        <v>57</v>
      </c>
      <c r="B496" s="6">
        <v>85201.967917999995</v>
      </c>
      <c r="C496" s="6">
        <v>127821.08594600001</v>
      </c>
      <c r="D496" s="6">
        <v>202093.58797699999</v>
      </c>
      <c r="E496" s="6">
        <v>215336.83888900001</v>
      </c>
      <c r="F496" s="6">
        <v>227437.41551799999</v>
      </c>
      <c r="G496" s="6">
        <v>211915.37450000001</v>
      </c>
      <c r="H496" s="6">
        <v>231764.59493699999</v>
      </c>
      <c r="I496" s="6">
        <v>239008.08716</v>
      </c>
      <c r="J496" s="6">
        <v>254788.641795</v>
      </c>
      <c r="K496" s="6">
        <v>249742.65608700001</v>
      </c>
      <c r="L496" s="6">
        <v>244629.641324</v>
      </c>
      <c r="M496" s="6">
        <v>240042.97373900001</v>
      </c>
    </row>
    <row r="497" spans="1:13">
      <c r="A497" s="5" t="s">
        <v>58</v>
      </c>
      <c r="B497" s="5"/>
      <c r="C497" s="5"/>
      <c r="D497" s="6">
        <v>934029.95419399999</v>
      </c>
      <c r="E497" s="6">
        <v>985715.58651000005</v>
      </c>
      <c r="F497" s="6">
        <v>1058362.8727289999</v>
      </c>
      <c r="G497" s="6">
        <v>1079754.0308950001</v>
      </c>
      <c r="H497" s="6">
        <v>1152862.4453779999</v>
      </c>
      <c r="I497" s="6">
        <v>1193787.1367850001</v>
      </c>
      <c r="J497" s="6">
        <v>1266454.7119239999</v>
      </c>
      <c r="K497" s="6">
        <v>1313018.9676089999</v>
      </c>
      <c r="L497" s="6">
        <v>1356968.730895</v>
      </c>
      <c r="M497" s="6">
        <v>1428626.7611479999</v>
      </c>
    </row>
    <row r="498" spans="1:13">
      <c r="A498" s="5" t="s">
        <v>59</v>
      </c>
      <c r="B498" s="6">
        <v>638.52679999999998</v>
      </c>
      <c r="C498" s="6">
        <v>674.27038700000003</v>
      </c>
      <c r="D498" s="6">
        <v>1155.905066</v>
      </c>
      <c r="E498" s="6">
        <v>1089.07168</v>
      </c>
      <c r="F498" s="6">
        <v>1272.009006</v>
      </c>
      <c r="G498" s="6">
        <v>1395.791318</v>
      </c>
      <c r="H498" s="6">
        <v>1500.7673319999999</v>
      </c>
      <c r="I498" s="6">
        <v>1760.4953290000001</v>
      </c>
      <c r="J498" s="6">
        <v>1763.974463</v>
      </c>
      <c r="K498" s="6">
        <v>2097.6950870000001</v>
      </c>
      <c r="L498" s="6">
        <v>1472.82131</v>
      </c>
      <c r="M498" s="6">
        <v>1348.8961179999999</v>
      </c>
    </row>
    <row r="499" spans="1:13">
      <c r="A499" s="5" t="s">
        <v>60</v>
      </c>
      <c r="B499" s="6">
        <v>15081.113508</v>
      </c>
      <c r="C499" s="6">
        <v>18776.844921</v>
      </c>
      <c r="D499" s="6">
        <v>26928.755431000001</v>
      </c>
      <c r="E499" s="6">
        <v>29681.095769</v>
      </c>
      <c r="F499" s="6">
        <v>28477.212796</v>
      </c>
      <c r="G499" s="6">
        <v>29645.146377000001</v>
      </c>
      <c r="H499" s="6">
        <v>29910.391052999999</v>
      </c>
      <c r="I499" s="6">
        <v>31784.447885000001</v>
      </c>
      <c r="J499" s="6">
        <v>32554.304603</v>
      </c>
      <c r="K499" s="6">
        <v>33862.034553999998</v>
      </c>
      <c r="L499" s="6">
        <v>35512.360615999998</v>
      </c>
      <c r="M499" s="6">
        <v>37688.191755</v>
      </c>
    </row>
    <row r="500" spans="1:13">
      <c r="A500" s="5" t="s">
        <v>61</v>
      </c>
      <c r="B500" s="6">
        <v>9577.6538149999997</v>
      </c>
      <c r="C500" s="6">
        <v>14685.710403999999</v>
      </c>
      <c r="D500" s="6">
        <v>18427.999230000001</v>
      </c>
      <c r="E500" s="6">
        <v>19963.800066</v>
      </c>
      <c r="F500" s="6">
        <v>21712.808453000001</v>
      </c>
      <c r="G500" s="6">
        <v>22193.366257000001</v>
      </c>
      <c r="H500" s="6">
        <v>22582.244755</v>
      </c>
      <c r="I500" s="6">
        <v>23070.529697999998</v>
      </c>
      <c r="J500" s="6">
        <v>23005.993696000001</v>
      </c>
      <c r="K500" s="6">
        <v>23679.270682999999</v>
      </c>
      <c r="L500" s="6">
        <v>23475.892307999999</v>
      </c>
      <c r="M500" s="6">
        <v>23475.892307999999</v>
      </c>
    </row>
    <row r="502" spans="1:13">
      <c r="A502" s="2" t="s">
        <v>82</v>
      </c>
    </row>
    <row r="503" spans="1:13">
      <c r="A503" s="2" t="s">
        <v>62</v>
      </c>
      <c r="B503" s="2" t="s">
        <v>63</v>
      </c>
    </row>
    <row r="504" spans="1:13">
      <c r="A504" s="2" t="s">
        <v>64</v>
      </c>
      <c r="B504" s="2" t="s">
        <v>65</v>
      </c>
    </row>
    <row r="505" spans="1:13">
      <c r="A505" s="2"/>
      <c r="B505" s="2" t="s">
        <v>66</v>
      </c>
    </row>
    <row r="507" spans="1:13">
      <c r="A507" s="2" t="s">
        <v>5</v>
      </c>
      <c r="B507" s="2" t="s">
        <v>6</v>
      </c>
    </row>
    <row r="508" spans="1:13">
      <c r="A508" s="2" t="s">
        <v>7</v>
      </c>
      <c r="B508" s="2" t="s">
        <v>76</v>
      </c>
    </row>
    <row r="509" spans="1:13">
      <c r="A509" s="2" t="s">
        <v>8</v>
      </c>
      <c r="B509" s="2" t="s">
        <v>9</v>
      </c>
    </row>
    <row r="511" spans="1:13">
      <c r="A511" s="5" t="s">
        <v>10</v>
      </c>
      <c r="B511" s="5" t="s">
        <v>11</v>
      </c>
      <c r="C511" s="5" t="s">
        <v>12</v>
      </c>
      <c r="D511" s="5" t="s">
        <v>13</v>
      </c>
      <c r="E511" s="5" t="s">
        <v>14</v>
      </c>
      <c r="F511" s="5" t="s">
        <v>15</v>
      </c>
      <c r="G511" s="5" t="s">
        <v>16</v>
      </c>
      <c r="H511" s="5" t="s">
        <v>17</v>
      </c>
      <c r="I511" s="5" t="s">
        <v>18</v>
      </c>
      <c r="J511" s="5" t="s">
        <v>19</v>
      </c>
      <c r="K511" s="5" t="s">
        <v>20</v>
      </c>
      <c r="L511" s="5" t="s">
        <v>21</v>
      </c>
      <c r="M511" s="5" t="s">
        <v>22</v>
      </c>
    </row>
    <row r="512" spans="1:13">
      <c r="A512" s="5" t="s">
        <v>23</v>
      </c>
      <c r="B512" s="5"/>
      <c r="C512" s="5"/>
      <c r="D512" s="5"/>
      <c r="E512" s="5"/>
      <c r="F512" s="5"/>
      <c r="G512" s="5"/>
      <c r="H512" s="5"/>
      <c r="I512" s="6">
        <v>205454.470214</v>
      </c>
      <c r="J512" s="6">
        <v>237850.02638</v>
      </c>
      <c r="K512" s="6">
        <v>249161.63831000001</v>
      </c>
      <c r="L512" s="6">
        <v>257784.505477</v>
      </c>
      <c r="M512" s="6">
        <v>255000.52773199999</v>
      </c>
    </row>
    <row r="513" spans="1:13">
      <c r="A513" s="5" t="s">
        <v>24</v>
      </c>
      <c r="B513" s="5"/>
      <c r="C513" s="5"/>
      <c r="D513" s="6">
        <v>89974.127791000006</v>
      </c>
      <c r="E513" s="6">
        <v>99368.686545000004</v>
      </c>
      <c r="F513" s="6">
        <v>103104.19089899999</v>
      </c>
      <c r="G513" s="6">
        <v>108720.907427</v>
      </c>
      <c r="H513" s="6">
        <v>99174.096961999996</v>
      </c>
      <c r="I513" s="6">
        <v>205454.470214</v>
      </c>
      <c r="J513" s="6">
        <v>237850.02638</v>
      </c>
      <c r="K513" s="6">
        <v>249161.63831000001</v>
      </c>
      <c r="L513" s="6">
        <v>257784.505477</v>
      </c>
      <c r="M513" s="6">
        <v>255000.52773199999</v>
      </c>
    </row>
    <row r="514" spans="1:13">
      <c r="A514" s="5" t="s">
        <v>25</v>
      </c>
      <c r="B514" s="5"/>
      <c r="C514" s="6">
        <v>29857.411854000002</v>
      </c>
      <c r="D514" s="6">
        <v>89835.690933000005</v>
      </c>
      <c r="E514" s="6">
        <v>99221.411334999997</v>
      </c>
      <c r="F514" s="6">
        <v>102942.213531</v>
      </c>
      <c r="G514" s="6">
        <v>108553.38393500001</v>
      </c>
      <c r="H514" s="6">
        <v>99167.694459000006</v>
      </c>
      <c r="I514" s="6">
        <v>205447.11354699999</v>
      </c>
      <c r="J514" s="6">
        <v>237840.74379800001</v>
      </c>
      <c r="K514" s="6">
        <v>249150.14650599999</v>
      </c>
      <c r="L514" s="6">
        <v>257773.43509899999</v>
      </c>
      <c r="M514" s="6">
        <v>254995.020028</v>
      </c>
    </row>
    <row r="515" spans="1:13">
      <c r="A515" s="5" t="s">
        <v>26</v>
      </c>
      <c r="B515" s="5"/>
      <c r="C515" s="5"/>
      <c r="D515" s="6">
        <v>89835.690933000005</v>
      </c>
      <c r="E515" s="6">
        <v>97006.639758999998</v>
      </c>
      <c r="F515" s="6">
        <v>100587.761612</v>
      </c>
      <c r="G515" s="6">
        <v>102957.378212</v>
      </c>
      <c r="H515" s="6">
        <v>93941.262961999993</v>
      </c>
      <c r="I515" s="6">
        <v>105334.054173</v>
      </c>
      <c r="J515" s="6">
        <v>132304.19517200001</v>
      </c>
      <c r="K515" s="6">
        <v>140990.36481900001</v>
      </c>
      <c r="L515" s="6">
        <v>152384.66105</v>
      </c>
      <c r="M515" s="6">
        <v>151408.85485500001</v>
      </c>
    </row>
    <row r="516" spans="1:13">
      <c r="A516" s="5" t="s">
        <v>27</v>
      </c>
      <c r="B516" s="5"/>
      <c r="C516" s="5"/>
      <c r="D516" s="6">
        <v>89835.690933000005</v>
      </c>
      <c r="E516" s="6">
        <v>97006.639758999998</v>
      </c>
      <c r="F516" s="6">
        <v>100587.761612</v>
      </c>
      <c r="G516" s="6">
        <v>102957.378212</v>
      </c>
      <c r="H516" s="6">
        <v>93941.262961999993</v>
      </c>
      <c r="I516" s="6">
        <v>105334.054173</v>
      </c>
      <c r="J516" s="6">
        <v>132304.19517200001</v>
      </c>
      <c r="K516" s="6">
        <v>140990.36481900001</v>
      </c>
      <c r="L516" s="6">
        <v>152384.66105</v>
      </c>
      <c r="M516" s="6">
        <v>151408.85485500001</v>
      </c>
    </row>
    <row r="517" spans="1:13">
      <c r="A517" s="5" t="s">
        <v>28</v>
      </c>
      <c r="B517" s="5"/>
      <c r="C517" s="5"/>
      <c r="D517" s="6">
        <v>89835.690933000005</v>
      </c>
      <c r="E517" s="6">
        <v>97006.639758999998</v>
      </c>
      <c r="F517" s="6">
        <v>100587.761612</v>
      </c>
      <c r="G517" s="6">
        <v>102957.378212</v>
      </c>
      <c r="H517" s="6">
        <v>93941.262961999993</v>
      </c>
      <c r="I517" s="6">
        <v>105334.054173</v>
      </c>
      <c r="J517" s="6">
        <v>132304.19517200001</v>
      </c>
      <c r="K517" s="6">
        <v>140990.36481900001</v>
      </c>
      <c r="L517" s="6">
        <v>152384.66105</v>
      </c>
      <c r="M517" s="6">
        <v>151408.85485500001</v>
      </c>
    </row>
    <row r="518" spans="1:13">
      <c r="A518" s="5" t="s">
        <v>29</v>
      </c>
      <c r="B518" s="5"/>
      <c r="C518" s="5"/>
      <c r="D518" s="6">
        <v>89835.690933000005</v>
      </c>
      <c r="E518" s="6">
        <v>97006.639758999998</v>
      </c>
      <c r="F518" s="6">
        <v>100587.761612</v>
      </c>
      <c r="G518" s="6">
        <v>102957.378212</v>
      </c>
      <c r="H518" s="6">
        <v>93941.262961999993</v>
      </c>
      <c r="I518" s="6">
        <v>105334.054173</v>
      </c>
      <c r="J518" s="6">
        <v>132304.19517200001</v>
      </c>
      <c r="K518" s="6">
        <v>140990.36481900001</v>
      </c>
      <c r="L518" s="6">
        <v>152384.66105</v>
      </c>
      <c r="M518" s="6">
        <v>151408.85485500001</v>
      </c>
    </row>
    <row r="519" spans="1:13">
      <c r="A519" s="5" t="s">
        <v>30</v>
      </c>
      <c r="B519" s="6">
        <v>10232.394977</v>
      </c>
      <c r="C519" s="6">
        <v>29857.411854000002</v>
      </c>
      <c r="D519" s="6">
        <v>89835.690933000005</v>
      </c>
      <c r="E519" s="6">
        <v>97006.639758999998</v>
      </c>
      <c r="F519" s="6">
        <v>100587.761612</v>
      </c>
      <c r="G519" s="6">
        <v>102957.378212</v>
      </c>
      <c r="H519" s="6">
        <v>93941.262961999993</v>
      </c>
      <c r="I519" s="6">
        <v>105334.054173</v>
      </c>
      <c r="J519" s="6">
        <v>132304.19517200001</v>
      </c>
      <c r="K519" s="6">
        <v>140990.36481900001</v>
      </c>
      <c r="L519" s="6">
        <v>152384.66105</v>
      </c>
      <c r="M519" s="6">
        <v>151408.85485500001</v>
      </c>
    </row>
    <row r="520" spans="1:13">
      <c r="A520" s="5" t="s">
        <v>31</v>
      </c>
      <c r="B520" s="6">
        <v>4.2026950000000003</v>
      </c>
      <c r="C520" s="6">
        <v>2909.197259</v>
      </c>
      <c r="D520" s="6">
        <v>5180.801563</v>
      </c>
      <c r="E520" s="6">
        <v>4964.7290650000004</v>
      </c>
      <c r="F520" s="6">
        <v>6071.2164000000002</v>
      </c>
      <c r="G520" s="6">
        <v>6291.2949600000002</v>
      </c>
      <c r="H520" s="6">
        <v>8347.5711599999995</v>
      </c>
      <c r="I520" s="6">
        <v>11274.131289999999</v>
      </c>
      <c r="J520" s="6">
        <v>12333.65697</v>
      </c>
      <c r="K520" s="6">
        <v>13425.846019000001</v>
      </c>
      <c r="L520" s="6">
        <v>14768.016718999999</v>
      </c>
      <c r="M520" s="6">
        <v>15111.067574999999</v>
      </c>
    </row>
    <row r="521" spans="1:13">
      <c r="A521" s="5" t="s">
        <v>32</v>
      </c>
      <c r="B521" s="5"/>
      <c r="C521" s="5"/>
      <c r="D521" s="5"/>
      <c r="E521" s="5"/>
      <c r="F521" s="5"/>
      <c r="G521" s="5"/>
      <c r="H521" s="5"/>
      <c r="I521" s="6">
        <v>0</v>
      </c>
      <c r="J521" s="6">
        <v>0</v>
      </c>
      <c r="K521" s="6">
        <v>0</v>
      </c>
      <c r="L521" s="6">
        <v>0</v>
      </c>
      <c r="M521" s="6">
        <v>0</v>
      </c>
    </row>
    <row r="522" spans="1:13">
      <c r="A522" s="5" t="s">
        <v>33</v>
      </c>
      <c r="B522" s="5"/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</row>
    <row r="523" spans="1:13">
      <c r="A523" s="5" t="s">
        <v>34</v>
      </c>
      <c r="B523" s="6">
        <v>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</row>
    <row r="524" spans="1:13">
      <c r="A524" s="5" t="s">
        <v>35</v>
      </c>
      <c r="B524" s="6">
        <v>1111.114288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</row>
    <row r="525" spans="1:13">
      <c r="A525" s="5" t="s">
        <v>36</v>
      </c>
      <c r="B525" s="5"/>
      <c r="C525" s="5"/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</row>
    <row r="526" spans="1:13">
      <c r="A526" s="5" t="s">
        <v>37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</row>
    <row r="527" spans="1:13">
      <c r="A527" s="5" t="s">
        <v>38</v>
      </c>
      <c r="B527" s="6">
        <v>557.80471499999999</v>
      </c>
      <c r="C527" s="6">
        <v>767.69521599999996</v>
      </c>
      <c r="D527" s="6">
        <v>1251.89795</v>
      </c>
      <c r="E527" s="6">
        <v>1488.48</v>
      </c>
      <c r="F527" s="6">
        <v>1392.83</v>
      </c>
      <c r="G527" s="6">
        <v>1317.37</v>
      </c>
      <c r="H527" s="6">
        <v>1720.96</v>
      </c>
      <c r="I527" s="6">
        <v>1730.66</v>
      </c>
      <c r="J527" s="6">
        <v>1729.91</v>
      </c>
      <c r="K527" s="6">
        <v>1794.2720939999999</v>
      </c>
      <c r="L527" s="6">
        <v>1792.0007660000001</v>
      </c>
      <c r="M527" s="6">
        <v>2046.9800829999999</v>
      </c>
    </row>
    <row r="528" spans="1:13">
      <c r="A528" s="5" t="s">
        <v>39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</row>
    <row r="529" spans="1:13">
      <c r="A529" s="5" t="s">
        <v>40</v>
      </c>
      <c r="B529" s="6">
        <v>8456.0314980000003</v>
      </c>
      <c r="C529" s="6">
        <v>25798.411240000001</v>
      </c>
      <c r="D529" s="6">
        <v>82795</v>
      </c>
      <c r="E529" s="6">
        <v>89924</v>
      </c>
      <c r="F529" s="6">
        <v>92477</v>
      </c>
      <c r="G529" s="6">
        <v>94505</v>
      </c>
      <c r="H529" s="6">
        <v>83111</v>
      </c>
      <c r="I529" s="6">
        <v>91512</v>
      </c>
      <c r="J529" s="6">
        <v>117365</v>
      </c>
      <c r="K529" s="6">
        <v>124849</v>
      </c>
      <c r="L529" s="6">
        <v>134382.101</v>
      </c>
      <c r="M529" s="6">
        <v>132795.91800000001</v>
      </c>
    </row>
    <row r="530" spans="1:13">
      <c r="A530" s="5" t="s">
        <v>41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</row>
    <row r="531" spans="1:13">
      <c r="A531" s="5" t="s">
        <v>42</v>
      </c>
      <c r="B531" s="5"/>
      <c r="C531" s="5"/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</row>
    <row r="532" spans="1:13">
      <c r="A532" s="5" t="s">
        <v>43</v>
      </c>
      <c r="B532" s="5"/>
      <c r="C532" s="5"/>
      <c r="D532" s="6">
        <v>138.436858</v>
      </c>
      <c r="E532" s="6">
        <v>143.88610199999999</v>
      </c>
      <c r="F532" s="6">
        <v>156.75322499999999</v>
      </c>
      <c r="G532" s="6">
        <v>161.83046999999999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</row>
    <row r="533" spans="1:13">
      <c r="A533" s="5" t="s">
        <v>44</v>
      </c>
      <c r="B533" s="5"/>
      <c r="C533" s="5"/>
      <c r="D533" s="6">
        <v>0</v>
      </c>
      <c r="E533" s="6">
        <v>3.3891079999999998</v>
      </c>
      <c r="F533" s="6">
        <v>5.2241429999999998</v>
      </c>
      <c r="G533" s="6">
        <v>5.6930230000000002</v>
      </c>
      <c r="H533" s="6">
        <v>6.4025020000000001</v>
      </c>
      <c r="I533" s="6">
        <v>7.3566669999999998</v>
      </c>
      <c r="J533" s="6">
        <v>9.2825819999999997</v>
      </c>
      <c r="K533" s="6">
        <v>11.491804</v>
      </c>
      <c r="L533" s="6">
        <v>11.070378</v>
      </c>
      <c r="M533" s="6">
        <v>5.5077040000000004</v>
      </c>
    </row>
    <row r="534" spans="1:13">
      <c r="A534" s="5" t="s">
        <v>45</v>
      </c>
      <c r="B534" s="6">
        <v>103.24178000000001</v>
      </c>
      <c r="C534" s="6">
        <v>138.069806</v>
      </c>
      <c r="D534" s="6">
        <v>168</v>
      </c>
      <c r="E534" s="6">
        <v>145.59</v>
      </c>
      <c r="F534" s="6">
        <v>143.54</v>
      </c>
      <c r="G534" s="6">
        <v>167.36</v>
      </c>
      <c r="H534" s="6">
        <v>199.05</v>
      </c>
      <c r="I534" s="6">
        <v>225.23</v>
      </c>
      <c r="J534" s="6">
        <v>242.62820199999999</v>
      </c>
      <c r="K534" s="6">
        <v>262.94670600000001</v>
      </c>
      <c r="L534" s="6">
        <v>258.77469600000001</v>
      </c>
      <c r="M534" s="6">
        <v>258.87729999999999</v>
      </c>
    </row>
    <row r="535" spans="1:13">
      <c r="A535" s="5" t="s">
        <v>46</v>
      </c>
      <c r="B535" s="5"/>
      <c r="C535" s="5"/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</row>
    <row r="536" spans="1:13">
      <c r="A536" s="5" t="s">
        <v>47</v>
      </c>
      <c r="B536" s="5"/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</row>
    <row r="537" spans="1:13">
      <c r="A537" s="5" t="s">
        <v>48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</row>
    <row r="538" spans="1:13">
      <c r="A538" s="5" t="s">
        <v>49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</row>
    <row r="539" spans="1:13">
      <c r="A539" s="5" t="s">
        <v>50</v>
      </c>
      <c r="B539" s="5"/>
      <c r="C539" s="5"/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</row>
    <row r="540" spans="1:13">
      <c r="A540" s="5" t="s">
        <v>51</v>
      </c>
      <c r="B540" s="6">
        <v>0</v>
      </c>
      <c r="C540" s="6">
        <v>244.03833299999999</v>
      </c>
      <c r="D540" s="6">
        <v>439.99142000000001</v>
      </c>
      <c r="E540" s="6">
        <v>483.84069399999998</v>
      </c>
      <c r="F540" s="6">
        <v>503.17521199999999</v>
      </c>
      <c r="G540" s="6">
        <v>676.353252</v>
      </c>
      <c r="H540" s="6">
        <v>562.68180199999995</v>
      </c>
      <c r="I540" s="6">
        <v>592.03288299999997</v>
      </c>
      <c r="J540" s="6">
        <v>633</v>
      </c>
      <c r="K540" s="6">
        <v>658.3</v>
      </c>
      <c r="L540" s="6">
        <v>1183.767869</v>
      </c>
      <c r="M540" s="6">
        <v>1196.0118970000001</v>
      </c>
    </row>
    <row r="541" spans="1:13">
      <c r="A541" s="5" t="s">
        <v>52</v>
      </c>
      <c r="B541" s="5"/>
      <c r="C541" s="5"/>
      <c r="D541" s="6">
        <v>54.612991000000001</v>
      </c>
      <c r="E541" s="6">
        <v>36.340563000000003</v>
      </c>
      <c r="F541" s="6">
        <v>30.220659000000001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</row>
    <row r="542" spans="1:13">
      <c r="A542" s="5" t="s">
        <v>53</v>
      </c>
      <c r="B542" s="5"/>
      <c r="C542" s="5"/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</row>
    <row r="543" spans="1:13">
      <c r="A543" s="5" t="s">
        <v>54</v>
      </c>
      <c r="B543" s="5"/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</row>
    <row r="544" spans="1:13">
      <c r="A544" s="5" t="s">
        <v>55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</row>
    <row r="545" spans="1:13">
      <c r="A545" s="5" t="s">
        <v>56</v>
      </c>
      <c r="B545" s="5"/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</row>
    <row r="546" spans="1:13">
      <c r="A546" s="5" t="s">
        <v>57</v>
      </c>
      <c r="B546" s="6">
        <v>0</v>
      </c>
      <c r="C546" s="6">
        <v>0</v>
      </c>
      <c r="D546" s="6">
        <v>0</v>
      </c>
      <c r="E546" s="6">
        <v>2214.7715760000001</v>
      </c>
      <c r="F546" s="6">
        <v>2354.4519190000001</v>
      </c>
      <c r="G546" s="6">
        <v>5596.0057230000002</v>
      </c>
      <c r="H546" s="6">
        <v>5226.4314969999996</v>
      </c>
      <c r="I546" s="6">
        <v>100113.059374</v>
      </c>
      <c r="J546" s="6">
        <v>105536.548626</v>
      </c>
      <c r="K546" s="6">
        <v>108159.781687</v>
      </c>
      <c r="L546" s="6">
        <v>105388.774049</v>
      </c>
      <c r="M546" s="6">
        <v>103586.16517399999</v>
      </c>
    </row>
    <row r="547" spans="1:13">
      <c r="A547" s="5" t="s">
        <v>58</v>
      </c>
      <c r="B547" s="5"/>
      <c r="C547" s="5"/>
      <c r="D547" s="6">
        <v>90028.740781999993</v>
      </c>
      <c r="E547" s="6">
        <v>99405.027107999995</v>
      </c>
      <c r="F547" s="6">
        <v>103134.41155800001</v>
      </c>
      <c r="G547" s="6">
        <v>108720.907427</v>
      </c>
      <c r="H547" s="6">
        <v>99174.096961999996</v>
      </c>
      <c r="I547" s="6">
        <v>205454.470214</v>
      </c>
      <c r="J547" s="6">
        <v>237850.02638</v>
      </c>
      <c r="K547" s="6">
        <v>249161.63831000001</v>
      </c>
      <c r="L547" s="6">
        <v>257784.505477</v>
      </c>
      <c r="M547" s="6">
        <v>255000.52773199999</v>
      </c>
    </row>
    <row r="548" spans="1:13">
      <c r="A548" s="5" t="s">
        <v>59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</row>
    <row r="549" spans="1:13">
      <c r="A549" s="5" t="s">
        <v>60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</row>
    <row r="550" spans="1:13">
      <c r="A550" s="5" t="s">
        <v>61</v>
      </c>
      <c r="B550" s="6">
        <v>661.56692299999997</v>
      </c>
      <c r="C550" s="6">
        <v>961.93408999999997</v>
      </c>
      <c r="D550" s="6">
        <v>2416.9715639999999</v>
      </c>
      <c r="E550" s="6">
        <v>2621.1850380000001</v>
      </c>
      <c r="F550" s="6">
        <v>2651.4655760000001</v>
      </c>
      <c r="G550" s="6">
        <v>2656.784118</v>
      </c>
      <c r="H550" s="6">
        <v>2900.699572</v>
      </c>
      <c r="I550" s="6">
        <v>2972.4213650000002</v>
      </c>
      <c r="J550" s="6">
        <v>3091.2963319999999</v>
      </c>
      <c r="K550" s="6">
        <v>3038.1688680000002</v>
      </c>
      <c r="L550" s="6">
        <v>3309.5844080000002</v>
      </c>
      <c r="M550" s="6">
        <v>3309.5844080000002</v>
      </c>
    </row>
    <row r="552" spans="1:13">
      <c r="A552" s="2" t="s">
        <v>82</v>
      </c>
    </row>
    <row r="553" spans="1:13">
      <c r="A553" s="2" t="s">
        <v>62</v>
      </c>
      <c r="B553" s="2" t="s">
        <v>63</v>
      </c>
    </row>
    <row r="554" spans="1:13">
      <c r="A554" s="2" t="s">
        <v>64</v>
      </c>
      <c r="B554" s="2" t="s">
        <v>65</v>
      </c>
    </row>
    <row r="555" spans="1:13">
      <c r="A555" s="2"/>
      <c r="B555" s="2" t="s">
        <v>66</v>
      </c>
    </row>
    <row r="557" spans="1:13">
      <c r="A557" s="2" t="s">
        <v>5</v>
      </c>
      <c r="B557" s="2" t="s">
        <v>6</v>
      </c>
    </row>
    <row r="558" spans="1:13">
      <c r="A558" s="2" t="s">
        <v>7</v>
      </c>
      <c r="B558" s="2" t="s">
        <v>77</v>
      </c>
    </row>
    <row r="559" spans="1:13">
      <c r="A559" s="2" t="s">
        <v>8</v>
      </c>
      <c r="B559" s="2" t="s">
        <v>9</v>
      </c>
    </row>
    <row r="561" spans="1:13">
      <c r="A561" s="5" t="s">
        <v>10</v>
      </c>
      <c r="B561" s="5" t="s">
        <v>11</v>
      </c>
      <c r="C561" s="5" t="s">
        <v>12</v>
      </c>
      <c r="D561" s="5" t="s">
        <v>13</v>
      </c>
      <c r="E561" s="5" t="s">
        <v>14</v>
      </c>
      <c r="F561" s="5" t="s">
        <v>15</v>
      </c>
      <c r="G561" s="5" t="s">
        <v>16</v>
      </c>
      <c r="H561" s="5" t="s">
        <v>17</v>
      </c>
      <c r="I561" s="5" t="s">
        <v>18</v>
      </c>
      <c r="J561" s="5" t="s">
        <v>19</v>
      </c>
      <c r="K561" s="5" t="s">
        <v>20</v>
      </c>
      <c r="L561" s="5" t="s">
        <v>21</v>
      </c>
      <c r="M561" s="5" t="s">
        <v>22</v>
      </c>
    </row>
    <row r="562" spans="1:13">
      <c r="A562" s="5" t="s">
        <v>23</v>
      </c>
      <c r="B562" s="5"/>
      <c r="C562" s="5"/>
      <c r="D562" s="5"/>
      <c r="E562" s="5"/>
      <c r="F562" s="5"/>
      <c r="G562" s="5"/>
      <c r="H562" s="5"/>
      <c r="I562" s="6">
        <v>954787.72335700004</v>
      </c>
      <c r="J562" s="6">
        <v>994286.40647799999</v>
      </c>
      <c r="K562" s="6">
        <v>1027897.5996580001</v>
      </c>
      <c r="L562" s="6">
        <v>1062199.0434920001</v>
      </c>
      <c r="M562" s="6">
        <v>1134589.145542</v>
      </c>
    </row>
    <row r="563" spans="1:13">
      <c r="A563" s="5" t="s">
        <v>24</v>
      </c>
      <c r="B563" s="5"/>
      <c r="C563" s="5"/>
      <c r="D563" s="6">
        <v>814921.92914200004</v>
      </c>
      <c r="E563" s="6">
        <v>854265.14758899994</v>
      </c>
      <c r="F563" s="6">
        <v>923930.08241699997</v>
      </c>
      <c r="G563" s="6">
        <v>936613.66561000003</v>
      </c>
      <c r="H563" s="6">
        <v>1018444.789886</v>
      </c>
      <c r="I563" s="6">
        <v>949149.88335300004</v>
      </c>
      <c r="J563" s="6">
        <v>987854.56378199998</v>
      </c>
      <c r="K563" s="6">
        <v>1018920.361818</v>
      </c>
      <c r="L563" s="6">
        <v>1051547.220825</v>
      </c>
      <c r="M563" s="6">
        <v>1122522.909671</v>
      </c>
    </row>
    <row r="564" spans="1:13">
      <c r="A564" s="5" t="s">
        <v>25</v>
      </c>
      <c r="B564" s="5"/>
      <c r="C564" s="6">
        <v>585710.95008700003</v>
      </c>
      <c r="D564" s="6">
        <v>791626.68232499994</v>
      </c>
      <c r="E564" s="6">
        <v>826481.01293500001</v>
      </c>
      <c r="F564" s="6">
        <v>892970.51940500003</v>
      </c>
      <c r="G564" s="6">
        <v>907241.539689</v>
      </c>
      <c r="H564" s="6">
        <v>986521.984283</v>
      </c>
      <c r="I564" s="6">
        <v>914715.83586600004</v>
      </c>
      <c r="J564" s="6">
        <v>948158.14442999999</v>
      </c>
      <c r="K564" s="6">
        <v>974734.881176</v>
      </c>
      <c r="L564" s="6">
        <v>1013044.5670639999</v>
      </c>
      <c r="M564" s="6">
        <v>1082984.0058550001</v>
      </c>
    </row>
    <row r="565" spans="1:13">
      <c r="A565" s="5" t="s">
        <v>26</v>
      </c>
      <c r="B565" s="5"/>
      <c r="C565" s="5"/>
      <c r="D565" s="6">
        <v>517140.43312200002</v>
      </c>
      <c r="E565" s="6">
        <v>540620.65422599996</v>
      </c>
      <c r="F565" s="6">
        <v>590969.013898</v>
      </c>
      <c r="G565" s="6">
        <v>615103.95655799995</v>
      </c>
      <c r="H565" s="6">
        <v>671877.04909300001</v>
      </c>
      <c r="I565" s="6">
        <v>686746.45997299999</v>
      </c>
      <c r="J565" s="6">
        <v>707524.74110500002</v>
      </c>
      <c r="K565" s="6">
        <v>740641.92667800002</v>
      </c>
      <c r="L565" s="6">
        <v>778922.834363</v>
      </c>
      <c r="M565" s="6">
        <v>851057.46592900006</v>
      </c>
    </row>
    <row r="566" spans="1:13">
      <c r="A566" s="5" t="s">
        <v>27</v>
      </c>
      <c r="B566" s="5"/>
      <c r="C566" s="5"/>
      <c r="D566" s="6">
        <v>516967.18312200002</v>
      </c>
      <c r="E566" s="6">
        <v>540418.28422599996</v>
      </c>
      <c r="F566" s="6">
        <v>590753.72389799997</v>
      </c>
      <c r="G566" s="6">
        <v>614887.06655800005</v>
      </c>
      <c r="H566" s="6">
        <v>671613.46909300005</v>
      </c>
      <c r="I566" s="6">
        <v>686463.599973</v>
      </c>
      <c r="J566" s="6">
        <v>707212.39110500005</v>
      </c>
      <c r="K566" s="6">
        <v>740288.11667799996</v>
      </c>
      <c r="L566" s="6">
        <v>778464.53436299996</v>
      </c>
      <c r="M566" s="6">
        <v>850584.87592899997</v>
      </c>
    </row>
    <row r="567" spans="1:13">
      <c r="A567" s="5" t="s">
        <v>28</v>
      </c>
      <c r="B567" s="5"/>
      <c r="C567" s="5"/>
      <c r="D567" s="6">
        <v>515646.17305699998</v>
      </c>
      <c r="E567" s="6">
        <v>538947.97154900001</v>
      </c>
      <c r="F567" s="6">
        <v>589073.04867000005</v>
      </c>
      <c r="G567" s="6">
        <v>613238.56744300004</v>
      </c>
      <c r="H567" s="6">
        <v>669849.19665399997</v>
      </c>
      <c r="I567" s="6">
        <v>684464.55338199995</v>
      </c>
      <c r="J567" s="6">
        <v>705003.44117000001</v>
      </c>
      <c r="K567" s="6">
        <v>737666.17710800003</v>
      </c>
      <c r="L567" s="6">
        <v>775516.74847400002</v>
      </c>
      <c r="M567" s="6">
        <v>847234.32492899999</v>
      </c>
    </row>
    <row r="568" spans="1:13">
      <c r="A568" s="5" t="s">
        <v>29</v>
      </c>
      <c r="B568" s="5"/>
      <c r="C568" s="5"/>
      <c r="D568" s="6">
        <v>514694.97565199999</v>
      </c>
      <c r="E568" s="6">
        <v>537925.90113799996</v>
      </c>
      <c r="F568" s="6">
        <v>587895.72643000004</v>
      </c>
      <c r="G568" s="6">
        <v>611732.70733300003</v>
      </c>
      <c r="H568" s="6">
        <v>668343.01284700003</v>
      </c>
      <c r="I568" s="6">
        <v>682774.42028900003</v>
      </c>
      <c r="J568" s="6">
        <v>703181.60998399998</v>
      </c>
      <c r="K568" s="6">
        <v>735652.73389100004</v>
      </c>
      <c r="L568" s="6">
        <v>773260.46361099998</v>
      </c>
      <c r="M568" s="6">
        <v>844634.14068499999</v>
      </c>
    </row>
    <row r="569" spans="1:13">
      <c r="A569" s="5" t="s">
        <v>30</v>
      </c>
      <c r="B569" s="6">
        <v>198744.57188199999</v>
      </c>
      <c r="C569" s="6">
        <v>389514.11302799999</v>
      </c>
      <c r="D569" s="6">
        <v>513088.89772000001</v>
      </c>
      <c r="E569" s="6">
        <v>536144.60350500001</v>
      </c>
      <c r="F569" s="6">
        <v>586005.11505000002</v>
      </c>
      <c r="G569" s="6">
        <v>609774.41657200002</v>
      </c>
      <c r="H569" s="6">
        <v>666318.08798700001</v>
      </c>
      <c r="I569" s="6">
        <v>680659.36413999996</v>
      </c>
      <c r="J569" s="6">
        <v>701033.16868899995</v>
      </c>
      <c r="K569" s="6">
        <v>733419.64389099996</v>
      </c>
      <c r="L569" s="6">
        <v>770873.01161100005</v>
      </c>
      <c r="M569" s="6">
        <v>841731.11468500004</v>
      </c>
    </row>
    <row r="570" spans="1:13">
      <c r="A570" s="5" t="s">
        <v>31</v>
      </c>
      <c r="B570" s="6">
        <v>10509.6101</v>
      </c>
      <c r="C570" s="6">
        <v>13172.131558999999</v>
      </c>
      <c r="D570" s="6">
        <v>14896.449724</v>
      </c>
      <c r="E570" s="6">
        <v>16072.214157</v>
      </c>
      <c r="F570" s="6">
        <v>16714.087780000002</v>
      </c>
      <c r="G570" s="6">
        <v>17552.105070000001</v>
      </c>
      <c r="H570" s="6">
        <v>18356.74007</v>
      </c>
      <c r="I570" s="6">
        <v>15727.57429</v>
      </c>
      <c r="J570" s="6">
        <v>16635.06192</v>
      </c>
      <c r="K570" s="6">
        <v>16971.848495999999</v>
      </c>
      <c r="L570" s="6">
        <v>18555.321151</v>
      </c>
      <c r="M570" s="6">
        <v>19499.106362999999</v>
      </c>
    </row>
    <row r="571" spans="1:13">
      <c r="A571" s="5" t="s">
        <v>32</v>
      </c>
      <c r="B571" s="5"/>
      <c r="C571" s="5"/>
      <c r="D571" s="5"/>
      <c r="E571" s="5"/>
      <c r="F571" s="5"/>
      <c r="G571" s="5"/>
      <c r="H571" s="5"/>
      <c r="I571" s="6">
        <v>1287.906739</v>
      </c>
      <c r="J571" s="6">
        <v>1511.6074430000001</v>
      </c>
      <c r="K571" s="6">
        <v>1866.0968889999999</v>
      </c>
      <c r="L571" s="6">
        <v>2606.1831480000001</v>
      </c>
      <c r="M571" s="6">
        <v>3220.2725230000001</v>
      </c>
    </row>
    <row r="572" spans="1:13">
      <c r="A572" s="5" t="s">
        <v>33</v>
      </c>
      <c r="B572" s="5"/>
      <c r="C572" s="6">
        <v>1472.1750059999999</v>
      </c>
      <c r="D572" s="6">
        <v>2971.080727</v>
      </c>
      <c r="E572" s="6">
        <v>3198.7380389999998</v>
      </c>
      <c r="F572" s="6">
        <v>3825.5803810000002</v>
      </c>
      <c r="G572" s="6">
        <v>3747.7029029999999</v>
      </c>
      <c r="H572" s="6">
        <v>3297.0061129999999</v>
      </c>
      <c r="I572" s="6">
        <v>3461.504868</v>
      </c>
      <c r="J572" s="6">
        <v>4051.5167839999999</v>
      </c>
      <c r="K572" s="6">
        <v>5094.8961390000004</v>
      </c>
      <c r="L572" s="6">
        <v>5504.5174880000004</v>
      </c>
      <c r="M572" s="6">
        <v>6953.2852460000004</v>
      </c>
    </row>
    <row r="573" spans="1:13">
      <c r="A573" s="5" t="s">
        <v>34</v>
      </c>
      <c r="B573" s="6">
        <v>26644.774022000001</v>
      </c>
      <c r="C573" s="6">
        <v>33826.376493999996</v>
      </c>
      <c r="D573" s="6">
        <v>35747.882959000002</v>
      </c>
      <c r="E573" s="6">
        <v>37444.269400999998</v>
      </c>
      <c r="F573" s="6">
        <v>38767.640132</v>
      </c>
      <c r="G573" s="6">
        <v>41926.891141</v>
      </c>
      <c r="H573" s="6">
        <v>43276.113925999998</v>
      </c>
      <c r="I573" s="6">
        <v>45154.225825000001</v>
      </c>
      <c r="J573" s="6">
        <v>45434.582952999997</v>
      </c>
      <c r="K573" s="6">
        <v>45560.516093999999</v>
      </c>
      <c r="L573" s="6">
        <v>48211.285564999998</v>
      </c>
      <c r="M573" s="6">
        <v>52925.114256000001</v>
      </c>
    </row>
    <row r="574" spans="1:13">
      <c r="A574" s="5" t="s">
        <v>35</v>
      </c>
      <c r="B574" s="6">
        <v>14707.443740999999</v>
      </c>
      <c r="C574" s="6">
        <v>159617.39577500001</v>
      </c>
      <c r="D574" s="6">
        <v>201972.14212599999</v>
      </c>
      <c r="E574" s="6">
        <v>208821.13506999999</v>
      </c>
      <c r="F574" s="6">
        <v>224568.31036</v>
      </c>
      <c r="G574" s="6">
        <v>234658.126651</v>
      </c>
      <c r="H574" s="6">
        <v>237824.20863099999</v>
      </c>
      <c r="I574" s="6">
        <v>239927.67254900001</v>
      </c>
      <c r="J574" s="6">
        <v>243487.59074799999</v>
      </c>
      <c r="K574" s="6">
        <v>249252.61144099999</v>
      </c>
      <c r="L574" s="6">
        <v>258269.93164</v>
      </c>
      <c r="M574" s="6">
        <v>272609.82537799998</v>
      </c>
    </row>
    <row r="575" spans="1:13">
      <c r="A575" s="5" t="s">
        <v>36</v>
      </c>
      <c r="B575" s="5"/>
      <c r="C575" s="5"/>
      <c r="D575" s="6">
        <v>173.25</v>
      </c>
      <c r="E575" s="6">
        <v>202.37</v>
      </c>
      <c r="F575" s="6">
        <v>215.29</v>
      </c>
      <c r="G575" s="6">
        <v>216.89</v>
      </c>
      <c r="H575" s="6">
        <v>263.58</v>
      </c>
      <c r="I575" s="6">
        <v>282.86</v>
      </c>
      <c r="J575" s="6">
        <v>312.35000000000002</v>
      </c>
      <c r="K575" s="6">
        <v>353.81</v>
      </c>
      <c r="L575" s="6">
        <v>458.3</v>
      </c>
      <c r="M575" s="6">
        <v>472.59</v>
      </c>
    </row>
    <row r="576" spans="1:13">
      <c r="A576" s="5" t="s">
        <v>37</v>
      </c>
      <c r="B576" s="6">
        <v>4007.4747010000001</v>
      </c>
      <c r="C576" s="6">
        <v>6185.0326029999997</v>
      </c>
      <c r="D576" s="6">
        <v>8926.9762730000002</v>
      </c>
      <c r="E576" s="6">
        <v>10971.976881000001</v>
      </c>
      <c r="F576" s="6">
        <v>13080.377012000001</v>
      </c>
      <c r="G576" s="6">
        <v>14376.515265</v>
      </c>
      <c r="H576" s="6">
        <v>15383.903468</v>
      </c>
      <c r="I576" s="6">
        <v>16510.223570999999</v>
      </c>
      <c r="J576" s="6">
        <v>18245.664110000002</v>
      </c>
      <c r="K576" s="6">
        <v>20165.120565000001</v>
      </c>
      <c r="L576" s="6">
        <v>22773.444071999998</v>
      </c>
      <c r="M576" s="6">
        <v>24517.662910999999</v>
      </c>
    </row>
    <row r="577" spans="1:13">
      <c r="A577" s="5" t="s">
        <v>38</v>
      </c>
      <c r="B577" s="6">
        <v>4488.8467819999996</v>
      </c>
      <c r="C577" s="6">
        <v>5464.3655230000004</v>
      </c>
      <c r="D577" s="6">
        <v>8636.8872410000004</v>
      </c>
      <c r="E577" s="6">
        <v>8616.6</v>
      </c>
      <c r="F577" s="6">
        <v>9147.3799999999992</v>
      </c>
      <c r="G577" s="6">
        <v>11191.11</v>
      </c>
      <c r="H577" s="6">
        <v>12491.42</v>
      </c>
      <c r="I577" s="6">
        <v>13506.29</v>
      </c>
      <c r="J577" s="6">
        <v>15096</v>
      </c>
      <c r="K577" s="6">
        <v>16490.210788</v>
      </c>
      <c r="L577" s="6">
        <v>20358.921019000001</v>
      </c>
      <c r="M577" s="6">
        <v>23634.620247999999</v>
      </c>
    </row>
    <row r="578" spans="1:13">
      <c r="A578" s="5" t="s">
        <v>39</v>
      </c>
      <c r="B578" s="6">
        <v>20823.859765000001</v>
      </c>
      <c r="C578" s="6">
        <v>29700.484866999999</v>
      </c>
      <c r="D578" s="6">
        <v>40534.792119999998</v>
      </c>
      <c r="E578" s="6">
        <v>42723.454321999998</v>
      </c>
      <c r="F578" s="6">
        <v>52549.085168999998</v>
      </c>
      <c r="G578" s="6">
        <v>55902.822085</v>
      </c>
      <c r="H578" s="6">
        <v>60837.598300999998</v>
      </c>
      <c r="I578" s="6">
        <v>68620.845700000005</v>
      </c>
      <c r="J578" s="6">
        <v>75174.898405999993</v>
      </c>
      <c r="K578" s="6">
        <v>82241.851775999996</v>
      </c>
      <c r="L578" s="6">
        <v>92196.488897000003</v>
      </c>
      <c r="M578" s="6">
        <v>118088.77022999999</v>
      </c>
    </row>
    <row r="579" spans="1:13">
      <c r="A579" s="5" t="s">
        <v>40</v>
      </c>
      <c r="B579" s="6">
        <v>37643.717090999999</v>
      </c>
      <c r="C579" s="6">
        <v>51288.319134999998</v>
      </c>
      <c r="D579" s="6">
        <v>48438.06</v>
      </c>
      <c r="E579" s="6">
        <v>47413.66</v>
      </c>
      <c r="F579" s="6">
        <v>50063.53</v>
      </c>
      <c r="G579" s="6">
        <v>51624.58</v>
      </c>
      <c r="H579" s="6">
        <v>70750.81</v>
      </c>
      <c r="I579" s="6">
        <v>71375.67</v>
      </c>
      <c r="J579" s="6">
        <v>54521.008000000002</v>
      </c>
      <c r="K579" s="6">
        <v>57347.303</v>
      </c>
      <c r="L579" s="6">
        <v>58749.582999999999</v>
      </c>
      <c r="M579" s="6">
        <v>60777.745999999999</v>
      </c>
    </row>
    <row r="580" spans="1:13">
      <c r="A580" s="5" t="s">
        <v>41</v>
      </c>
      <c r="B580" s="6">
        <v>58103.987206999998</v>
      </c>
      <c r="C580" s="6">
        <v>63856.263868000002</v>
      </c>
      <c r="D580" s="6">
        <v>123578</v>
      </c>
      <c r="E580" s="6">
        <v>130490</v>
      </c>
      <c r="F580" s="6">
        <v>139756</v>
      </c>
      <c r="G580" s="6">
        <v>137355</v>
      </c>
      <c r="H580" s="6">
        <v>157906</v>
      </c>
      <c r="I580" s="6">
        <v>158065</v>
      </c>
      <c r="J580" s="6">
        <v>175476</v>
      </c>
      <c r="K580" s="6">
        <v>182350</v>
      </c>
      <c r="L580" s="6">
        <v>185863</v>
      </c>
      <c r="M580" s="6">
        <v>196632</v>
      </c>
    </row>
    <row r="581" spans="1:13">
      <c r="A581" s="5" t="s">
        <v>42</v>
      </c>
      <c r="B581" s="5"/>
      <c r="C581" s="5"/>
      <c r="D581" s="6">
        <v>738.38161000000002</v>
      </c>
      <c r="E581" s="6">
        <v>813.42596700000001</v>
      </c>
      <c r="F581" s="6">
        <v>937.57030599999996</v>
      </c>
      <c r="G581" s="6">
        <v>1263.1889450000001</v>
      </c>
      <c r="H581" s="6">
        <v>1231.708989</v>
      </c>
      <c r="I581" s="6">
        <v>1388.5687129999999</v>
      </c>
      <c r="J581" s="6">
        <v>1494.909091</v>
      </c>
      <c r="K581" s="6">
        <v>1649.9091020000001</v>
      </c>
      <c r="L581" s="6">
        <v>1835.5332249999999</v>
      </c>
      <c r="M581" s="6">
        <v>2092.0387649999998</v>
      </c>
    </row>
    <row r="582" spans="1:13">
      <c r="A582" s="5" t="s">
        <v>43</v>
      </c>
      <c r="B582" s="5"/>
      <c r="C582" s="5"/>
      <c r="D582" s="6">
        <v>327.77775100000002</v>
      </c>
      <c r="E582" s="6">
        <v>341.20935800000001</v>
      </c>
      <c r="F582" s="6">
        <v>316.67415699999998</v>
      </c>
      <c r="G582" s="6">
        <v>342.059371</v>
      </c>
      <c r="H582" s="6">
        <v>541.67791599999998</v>
      </c>
      <c r="I582" s="6">
        <v>650.86981200000002</v>
      </c>
      <c r="J582" s="6">
        <v>839.73761500000001</v>
      </c>
      <c r="K582" s="6">
        <v>991.86239799999998</v>
      </c>
      <c r="L582" s="6">
        <v>1102.1437719999999</v>
      </c>
      <c r="M582" s="6">
        <v>1356.581882</v>
      </c>
    </row>
    <row r="583" spans="1:13">
      <c r="A583" s="5" t="s">
        <v>44</v>
      </c>
      <c r="B583" s="5"/>
      <c r="C583" s="5"/>
      <c r="D583" s="6">
        <v>757.86544700000002</v>
      </c>
      <c r="E583" s="6">
        <v>789.39937999999995</v>
      </c>
      <c r="F583" s="6">
        <v>847.56584999999995</v>
      </c>
      <c r="G583" s="6">
        <v>903.08812799999998</v>
      </c>
      <c r="H583" s="6">
        <v>1023.006661</v>
      </c>
      <c r="I583" s="6">
        <v>1170.8216520000001</v>
      </c>
      <c r="J583" s="6">
        <v>1358.0445540000001</v>
      </c>
      <c r="K583" s="6">
        <v>1657.7047090000001</v>
      </c>
      <c r="L583" s="6">
        <v>1958.6266250000001</v>
      </c>
      <c r="M583" s="6">
        <v>1656.156559</v>
      </c>
    </row>
    <row r="584" spans="1:13">
      <c r="A584" s="5" t="s">
        <v>45</v>
      </c>
      <c r="B584" s="6">
        <v>787.900801</v>
      </c>
      <c r="C584" s="6">
        <v>1523.863736</v>
      </c>
      <c r="D584" s="6">
        <v>2078</v>
      </c>
      <c r="E584" s="6">
        <v>2170.8200000000002</v>
      </c>
      <c r="F584" s="6">
        <v>2337.56</v>
      </c>
      <c r="G584" s="6">
        <v>2608.27</v>
      </c>
      <c r="H584" s="6">
        <v>2680.56</v>
      </c>
      <c r="I584" s="6">
        <v>2926.88</v>
      </c>
      <c r="J584" s="6">
        <v>3205.5054060000002</v>
      </c>
      <c r="K584" s="6">
        <v>3248.2696980000001</v>
      </c>
      <c r="L584" s="6">
        <v>3925.634826</v>
      </c>
      <c r="M584" s="6">
        <v>4017.883675</v>
      </c>
    </row>
    <row r="585" spans="1:13">
      <c r="A585" s="5" t="s">
        <v>46</v>
      </c>
      <c r="B585" s="5"/>
      <c r="C585" s="5"/>
      <c r="D585" s="6">
        <v>3190.6632060000002</v>
      </c>
      <c r="E585" s="6">
        <v>3910.655949</v>
      </c>
      <c r="F585" s="6">
        <v>5309.4452170000004</v>
      </c>
      <c r="G585" s="6">
        <v>5301.601885</v>
      </c>
      <c r="H585" s="6">
        <v>5533.2030910000003</v>
      </c>
      <c r="I585" s="6">
        <v>6620.435759</v>
      </c>
      <c r="J585" s="6">
        <v>8960.6635200000001</v>
      </c>
      <c r="K585" s="6">
        <v>9598.7565450000002</v>
      </c>
      <c r="L585" s="6">
        <v>9626.1409129999993</v>
      </c>
      <c r="M585" s="6">
        <v>8859.5213060000005</v>
      </c>
    </row>
    <row r="586" spans="1:13">
      <c r="A586" s="5" t="s">
        <v>47</v>
      </c>
      <c r="B586" s="5"/>
      <c r="C586" s="6">
        <v>140.917045</v>
      </c>
      <c r="D586" s="6">
        <v>212.81579600000001</v>
      </c>
      <c r="E586" s="6">
        <v>208.64444399999999</v>
      </c>
      <c r="F586" s="6">
        <v>239.75193400000001</v>
      </c>
      <c r="G586" s="6">
        <v>242.671165</v>
      </c>
      <c r="H586" s="6">
        <v>274.47481800000003</v>
      </c>
      <c r="I586" s="6">
        <v>301.56438000000003</v>
      </c>
      <c r="J586" s="6">
        <v>326.92209500000001</v>
      </c>
      <c r="K586" s="6">
        <v>363.53411499999999</v>
      </c>
      <c r="L586" s="6">
        <v>420.75163700000002</v>
      </c>
      <c r="M586" s="6">
        <v>508.14548000000002</v>
      </c>
    </row>
    <row r="587" spans="1:13">
      <c r="A587" s="5" t="s">
        <v>48</v>
      </c>
      <c r="B587" s="6">
        <v>20655.931452000001</v>
      </c>
      <c r="C587" s="6">
        <v>19095.098305</v>
      </c>
      <c r="D587" s="6">
        <v>19301.98</v>
      </c>
      <c r="E587" s="6">
        <v>22148</v>
      </c>
      <c r="F587" s="6">
        <v>26909</v>
      </c>
      <c r="G587" s="6">
        <v>30728</v>
      </c>
      <c r="H587" s="6">
        <v>31542</v>
      </c>
      <c r="I587" s="6">
        <v>33303</v>
      </c>
      <c r="J587" s="6">
        <v>35831</v>
      </c>
      <c r="K587" s="6">
        <v>39810</v>
      </c>
      <c r="L587" s="6">
        <v>41262</v>
      </c>
      <c r="M587" s="6">
        <v>47712</v>
      </c>
    </row>
    <row r="588" spans="1:13">
      <c r="A588" s="5" t="s">
        <v>49</v>
      </c>
      <c r="B588" s="6">
        <v>11708.888676</v>
      </c>
      <c r="C588" s="6">
        <v>18020.198127</v>
      </c>
      <c r="D588" s="6">
        <v>18965.114915999999</v>
      </c>
      <c r="E588" s="6">
        <v>19834.128659999998</v>
      </c>
      <c r="F588" s="6">
        <v>21303.231644</v>
      </c>
      <c r="G588" s="6">
        <v>22327.55384</v>
      </c>
      <c r="H588" s="6">
        <v>23029.666077999998</v>
      </c>
      <c r="I588" s="6">
        <v>23514.694083999999</v>
      </c>
      <c r="J588" s="6">
        <v>24478.335736000001</v>
      </c>
      <c r="K588" s="6">
        <v>25246.736443999998</v>
      </c>
      <c r="L588" s="6">
        <v>26499.671973</v>
      </c>
      <c r="M588" s="6">
        <v>28871.827765000002</v>
      </c>
    </row>
    <row r="589" spans="1:13">
      <c r="A589" s="5" t="s">
        <v>50</v>
      </c>
      <c r="B589" s="5"/>
      <c r="C589" s="5"/>
      <c r="D589" s="6">
        <v>11996.324285000001</v>
      </c>
      <c r="E589" s="6">
        <v>15068.081206999999</v>
      </c>
      <c r="F589" s="6">
        <v>15696.398558999999</v>
      </c>
      <c r="G589" s="6">
        <v>13748.133648999999</v>
      </c>
      <c r="H589" s="6">
        <v>15968.950715999999</v>
      </c>
      <c r="I589" s="6">
        <v>16443.319563000001</v>
      </c>
      <c r="J589" s="6">
        <v>17994.884462999999</v>
      </c>
      <c r="K589" s="6">
        <v>19619.978063999999</v>
      </c>
      <c r="L589" s="6">
        <v>12261.40221</v>
      </c>
      <c r="M589" s="6">
        <v>11387.007578999999</v>
      </c>
    </row>
    <row r="590" spans="1:13">
      <c r="A590" s="5" t="s">
        <v>51</v>
      </c>
      <c r="B590" s="6">
        <v>2442.531598</v>
      </c>
      <c r="C590" s="6">
        <v>5438.8518919999997</v>
      </c>
      <c r="D590" s="6">
        <v>9689.3857000000007</v>
      </c>
      <c r="E590" s="6">
        <v>10032.722415</v>
      </c>
      <c r="F590" s="6">
        <v>11637.693085000001</v>
      </c>
      <c r="G590" s="6">
        <v>12555.260246</v>
      </c>
      <c r="H590" s="6">
        <v>15930.991008999999</v>
      </c>
      <c r="I590" s="6">
        <v>16811.715946</v>
      </c>
      <c r="J590" s="6">
        <v>17552.175362000002</v>
      </c>
      <c r="K590" s="6">
        <v>18027.617607</v>
      </c>
      <c r="L590" s="6">
        <v>18568.689033999999</v>
      </c>
      <c r="M590" s="6">
        <v>19562.346115</v>
      </c>
    </row>
    <row r="591" spans="1:13">
      <c r="A591" s="5" t="s">
        <v>52</v>
      </c>
      <c r="B591" s="5"/>
      <c r="C591" s="5"/>
      <c r="D591" s="6">
        <v>838.27427</v>
      </c>
      <c r="E591" s="6">
        <v>1021.4298690000001</v>
      </c>
      <c r="F591" s="6">
        <v>1221.3019340000001</v>
      </c>
      <c r="G591" s="6">
        <v>3114.0039499999998</v>
      </c>
      <c r="H591" s="6">
        <v>3513.9808029999999</v>
      </c>
      <c r="I591" s="6">
        <v>4349.9332649999997</v>
      </c>
      <c r="J591" s="6">
        <v>4920.2352520000004</v>
      </c>
      <c r="K591" s="6">
        <v>7111.1409519999997</v>
      </c>
      <c r="L591" s="6">
        <v>8045.6395199999997</v>
      </c>
      <c r="M591" s="6">
        <v>8845.9633479999993</v>
      </c>
    </row>
    <row r="592" spans="1:13">
      <c r="A592" s="5" t="s">
        <v>53</v>
      </c>
      <c r="B592" s="5"/>
      <c r="C592" s="5"/>
      <c r="D592" s="6">
        <v>1606.0779319999999</v>
      </c>
      <c r="E592" s="6">
        <v>1781.297634</v>
      </c>
      <c r="F592" s="6">
        <v>1890.6113809999999</v>
      </c>
      <c r="G592" s="6">
        <v>1958.290761</v>
      </c>
      <c r="H592" s="6">
        <v>2024.9248600000001</v>
      </c>
      <c r="I592" s="6">
        <v>2115.056149</v>
      </c>
      <c r="J592" s="6">
        <v>2148.4412950000001</v>
      </c>
      <c r="K592" s="6">
        <v>2233.09</v>
      </c>
      <c r="L592" s="6">
        <v>2387.4520000000002</v>
      </c>
      <c r="M592" s="6">
        <v>2903.0259999999998</v>
      </c>
    </row>
    <row r="593" spans="1:13">
      <c r="A593" s="5" t="s">
        <v>54</v>
      </c>
      <c r="B593" s="5"/>
      <c r="C593" s="6">
        <v>1030.6175290000001</v>
      </c>
      <c r="D593" s="6">
        <v>1321.0100649999999</v>
      </c>
      <c r="E593" s="6">
        <v>1470.3126769999999</v>
      </c>
      <c r="F593" s="6">
        <v>1680.6752280000001</v>
      </c>
      <c r="G593" s="6">
        <v>1648.4991150000001</v>
      </c>
      <c r="H593" s="6">
        <v>1764.2724390000001</v>
      </c>
      <c r="I593" s="6">
        <v>1999.046591</v>
      </c>
      <c r="J593" s="6">
        <v>2208.9499350000001</v>
      </c>
      <c r="K593" s="6">
        <v>2621.93957</v>
      </c>
      <c r="L593" s="6">
        <v>2947.7858900000001</v>
      </c>
      <c r="M593" s="6">
        <v>3350.5509999999999</v>
      </c>
    </row>
    <row r="594" spans="1:13">
      <c r="A594" s="5" t="s">
        <v>55</v>
      </c>
      <c r="B594" s="6">
        <v>12864.379967000001</v>
      </c>
      <c r="C594" s="6">
        <v>16152.107637999999</v>
      </c>
      <c r="D594" s="6">
        <v>16071.109619999999</v>
      </c>
      <c r="E594" s="6">
        <v>16849.892</v>
      </c>
      <c r="F594" s="6">
        <v>17938.86</v>
      </c>
      <c r="G594" s="6">
        <v>18895.073414999999</v>
      </c>
      <c r="H594" s="6">
        <v>19584.190429999999</v>
      </c>
      <c r="I594" s="6">
        <v>20369.797999999999</v>
      </c>
      <c r="J594" s="6">
        <v>21329.929</v>
      </c>
      <c r="K594" s="6">
        <v>22268.074075</v>
      </c>
      <c r="L594" s="6">
        <v>23850.326000000001</v>
      </c>
      <c r="M594" s="6">
        <v>25807.326000000001</v>
      </c>
    </row>
    <row r="595" spans="1:13">
      <c r="A595" s="5" t="s">
        <v>56</v>
      </c>
      <c r="B595" s="5"/>
      <c r="C595" s="6">
        <v>34549.374620000002</v>
      </c>
      <c r="D595" s="6">
        <v>40696.313669000003</v>
      </c>
      <c r="E595" s="6">
        <v>39770.072717000003</v>
      </c>
      <c r="F595" s="6">
        <v>43114.800624000003</v>
      </c>
      <c r="G595" s="6">
        <v>49220.863198999999</v>
      </c>
      <c r="H595" s="6">
        <v>50389.618929999997</v>
      </c>
      <c r="I595" s="6">
        <v>50007.218115999996</v>
      </c>
      <c r="J595" s="6">
        <v>52438.299619999998</v>
      </c>
      <c r="K595" s="6">
        <v>54171.846791000004</v>
      </c>
      <c r="L595" s="6">
        <v>54719.402612999998</v>
      </c>
      <c r="M595" s="6">
        <v>51870.968349000002</v>
      </c>
    </row>
    <row r="596" spans="1:13">
      <c r="A596" s="5" t="s">
        <v>57</v>
      </c>
      <c r="B596" s="6">
        <v>85201.967917999995</v>
      </c>
      <c r="C596" s="6">
        <v>127821.08594600001</v>
      </c>
      <c r="D596" s="6">
        <v>202093.58797699999</v>
      </c>
      <c r="E596" s="6">
        <v>213122.06731300001</v>
      </c>
      <c r="F596" s="6">
        <v>225082.96359900001</v>
      </c>
      <c r="G596" s="6">
        <v>206319.368777</v>
      </c>
      <c r="H596" s="6">
        <v>226538.16344</v>
      </c>
      <c r="I596" s="6">
        <v>138895.02778599999</v>
      </c>
      <c r="J596" s="6">
        <v>149252.09316799999</v>
      </c>
      <c r="K596" s="6">
        <v>141582.8744</v>
      </c>
      <c r="L596" s="6">
        <v>139240.867275</v>
      </c>
      <c r="M596" s="6">
        <v>136456.80856500001</v>
      </c>
    </row>
    <row r="597" spans="1:13">
      <c r="A597" s="5" t="s">
        <v>58</v>
      </c>
      <c r="B597" s="5"/>
      <c r="C597" s="5"/>
      <c r="D597" s="6">
        <v>844001.21341199998</v>
      </c>
      <c r="E597" s="6">
        <v>886310.55940200004</v>
      </c>
      <c r="F597" s="6">
        <v>955228.46117100003</v>
      </c>
      <c r="G597" s="6">
        <v>971033.12346799998</v>
      </c>
      <c r="H597" s="6">
        <v>1053688.3484159999</v>
      </c>
      <c r="I597" s="6">
        <v>988332.66657100001</v>
      </c>
      <c r="J597" s="6">
        <v>1028604.685544</v>
      </c>
      <c r="K597" s="6">
        <v>1063857.3292990001</v>
      </c>
      <c r="L597" s="6">
        <v>1099184.225418</v>
      </c>
      <c r="M597" s="6">
        <v>1173626.2334149999</v>
      </c>
    </row>
    <row r="598" spans="1:13">
      <c r="A598" s="5" t="s">
        <v>59</v>
      </c>
      <c r="B598" s="6">
        <v>638.52679999999998</v>
      </c>
      <c r="C598" s="6">
        <v>674.27038700000003</v>
      </c>
      <c r="D598" s="6">
        <v>1155.905066</v>
      </c>
      <c r="E598" s="6">
        <v>1089.07168</v>
      </c>
      <c r="F598" s="6">
        <v>1272.009006</v>
      </c>
      <c r="G598" s="6">
        <v>1395.791318</v>
      </c>
      <c r="H598" s="6">
        <v>1500.7673319999999</v>
      </c>
      <c r="I598" s="6">
        <v>1760.4953290000001</v>
      </c>
      <c r="J598" s="6">
        <v>1763.974463</v>
      </c>
      <c r="K598" s="6">
        <v>2097.6950870000001</v>
      </c>
      <c r="L598" s="6">
        <v>1472.82131</v>
      </c>
      <c r="M598" s="6">
        <v>1348.8961179999999</v>
      </c>
    </row>
    <row r="599" spans="1:13">
      <c r="A599" s="5" t="s">
        <v>60</v>
      </c>
      <c r="B599" s="6">
        <v>15081.113508</v>
      </c>
      <c r="C599" s="6">
        <v>18776.844921</v>
      </c>
      <c r="D599" s="6">
        <v>26928.755431000001</v>
      </c>
      <c r="E599" s="6">
        <v>29681.095769</v>
      </c>
      <c r="F599" s="6">
        <v>28477.212796</v>
      </c>
      <c r="G599" s="6">
        <v>29645.146377000001</v>
      </c>
      <c r="H599" s="6">
        <v>29910.391052999999</v>
      </c>
      <c r="I599" s="6">
        <v>31784.447885000001</v>
      </c>
      <c r="J599" s="6">
        <v>32554.304603</v>
      </c>
      <c r="K599" s="6">
        <v>33862.034553999998</v>
      </c>
      <c r="L599" s="6">
        <v>35512.360615999998</v>
      </c>
      <c r="M599" s="6">
        <v>37688.191755</v>
      </c>
    </row>
    <row r="600" spans="1:13">
      <c r="A600" s="5" t="s">
        <v>61</v>
      </c>
      <c r="B600" s="6">
        <v>8916.0868919999994</v>
      </c>
      <c r="C600" s="6">
        <v>13723.776314000001</v>
      </c>
      <c r="D600" s="6">
        <v>16011.027665</v>
      </c>
      <c r="E600" s="6">
        <v>17342.615028</v>
      </c>
      <c r="F600" s="6">
        <v>19061.342876999999</v>
      </c>
      <c r="G600" s="6">
        <v>19536.582138999998</v>
      </c>
      <c r="H600" s="6">
        <v>19681.545182000002</v>
      </c>
      <c r="I600" s="6">
        <v>20098.108333</v>
      </c>
      <c r="J600" s="6">
        <v>19914.697364</v>
      </c>
      <c r="K600" s="6">
        <v>20641.101815000002</v>
      </c>
      <c r="L600" s="6">
        <v>20166.3079</v>
      </c>
      <c r="M600" s="6">
        <v>20166.3079</v>
      </c>
    </row>
    <row r="602" spans="1:13">
      <c r="A602" s="2" t="s">
        <v>82</v>
      </c>
    </row>
    <row r="603" spans="1:13">
      <c r="A603" s="2" t="s">
        <v>62</v>
      </c>
      <c r="B603" s="2" t="s">
        <v>63</v>
      </c>
    </row>
    <row r="604" spans="1:13">
      <c r="A604" s="2" t="s">
        <v>64</v>
      </c>
      <c r="B604" s="2" t="s">
        <v>65</v>
      </c>
    </row>
    <row r="605" spans="1:13">
      <c r="A605" s="2"/>
      <c r="B605" s="2" t="s">
        <v>66</v>
      </c>
    </row>
    <row r="607" spans="1:13">
      <c r="A607" s="2" t="s">
        <v>5</v>
      </c>
      <c r="B607" s="2" t="s">
        <v>6</v>
      </c>
    </row>
    <row r="608" spans="1:13">
      <c r="A608" s="2" t="s">
        <v>7</v>
      </c>
      <c r="B608" s="2" t="s">
        <v>78</v>
      </c>
    </row>
    <row r="609" spans="1:13">
      <c r="A609" s="2" t="s">
        <v>8</v>
      </c>
      <c r="B609" s="2" t="s">
        <v>9</v>
      </c>
    </row>
    <row r="611" spans="1:13">
      <c r="A611" s="5" t="s">
        <v>10</v>
      </c>
      <c r="B611" s="5" t="s">
        <v>11</v>
      </c>
      <c r="C611" s="5" t="s">
        <v>12</v>
      </c>
      <c r="D611" s="5" t="s">
        <v>13</v>
      </c>
      <c r="E611" s="5" t="s">
        <v>14</v>
      </c>
      <c r="F611" s="5" t="s">
        <v>15</v>
      </c>
      <c r="G611" s="5" t="s">
        <v>16</v>
      </c>
      <c r="H611" s="5" t="s">
        <v>17</v>
      </c>
      <c r="I611" s="5" t="s">
        <v>18</v>
      </c>
      <c r="J611" s="5" t="s">
        <v>19</v>
      </c>
      <c r="K611" s="5" t="s">
        <v>20</v>
      </c>
      <c r="L611" s="5" t="s">
        <v>21</v>
      </c>
      <c r="M611" s="5" t="s">
        <v>22</v>
      </c>
    </row>
    <row r="612" spans="1:13">
      <c r="A612" s="5" t="s">
        <v>23</v>
      </c>
      <c r="B612" s="5"/>
      <c r="C612" s="5"/>
      <c r="D612" s="5"/>
      <c r="E612" s="5"/>
      <c r="F612" s="5"/>
      <c r="G612" s="5"/>
      <c r="H612" s="5"/>
      <c r="I612" s="6">
        <v>109124.22735099999</v>
      </c>
      <c r="J612" s="6">
        <v>109211.669867</v>
      </c>
      <c r="K612" s="6">
        <v>145384.697732</v>
      </c>
      <c r="L612" s="6">
        <v>163903.79718600001</v>
      </c>
      <c r="M612" s="6">
        <v>147152.514054</v>
      </c>
    </row>
    <row r="613" spans="1:13">
      <c r="A613" s="5" t="s">
        <v>24</v>
      </c>
      <c r="B613" s="5"/>
      <c r="C613" s="5"/>
      <c r="D613" s="6">
        <v>94228.224377000006</v>
      </c>
      <c r="E613" s="6">
        <v>96764.263265000001</v>
      </c>
      <c r="F613" s="6">
        <v>94804.551582</v>
      </c>
      <c r="G613" s="6">
        <v>95114.025573999999</v>
      </c>
      <c r="H613" s="6">
        <v>97657.264070999998</v>
      </c>
      <c r="I613" s="6">
        <v>108647.125793</v>
      </c>
      <c r="J613" s="6">
        <v>108848.64636899999</v>
      </c>
      <c r="K613" s="6">
        <v>145042.17638200001</v>
      </c>
      <c r="L613" s="6">
        <v>163540.07186</v>
      </c>
      <c r="M613" s="6">
        <v>146791.57363299999</v>
      </c>
    </row>
    <row r="614" spans="1:13">
      <c r="A614" s="5" t="s">
        <v>25</v>
      </c>
      <c r="B614" s="5"/>
      <c r="C614" s="6">
        <v>77229.010332000005</v>
      </c>
      <c r="D614" s="6">
        <v>88127.370748000001</v>
      </c>
      <c r="E614" s="6">
        <v>88451.034893000004</v>
      </c>
      <c r="F614" s="6">
        <v>85767.072765000004</v>
      </c>
      <c r="G614" s="6">
        <v>86777.073388000004</v>
      </c>
      <c r="H614" s="6">
        <v>90231.900062999994</v>
      </c>
      <c r="I614" s="6">
        <v>97933.884627000007</v>
      </c>
      <c r="J614" s="6">
        <v>95533.052710000004</v>
      </c>
      <c r="K614" s="6">
        <v>130955.77692</v>
      </c>
      <c r="L614" s="6">
        <v>145197.15200500001</v>
      </c>
      <c r="M614" s="6">
        <v>128675.36107100001</v>
      </c>
    </row>
    <row r="615" spans="1:13">
      <c r="A615" s="5" t="s">
        <v>26</v>
      </c>
      <c r="B615" s="5"/>
      <c r="C615" s="5"/>
      <c r="D615" s="6">
        <v>75898.487278000001</v>
      </c>
      <c r="E615" s="6">
        <v>74856.319252000001</v>
      </c>
      <c r="F615" s="6">
        <v>74319.696169999996</v>
      </c>
      <c r="G615" s="6">
        <v>74314.253591000001</v>
      </c>
      <c r="H615" s="6">
        <v>76390.059754000002</v>
      </c>
      <c r="I615" s="6">
        <v>82715.891793999996</v>
      </c>
      <c r="J615" s="6">
        <v>82941.623015999998</v>
      </c>
      <c r="K615" s="6">
        <v>89832.564624999999</v>
      </c>
      <c r="L615" s="6">
        <v>93903.356494000007</v>
      </c>
      <c r="M615" s="6">
        <v>89346.840366000004</v>
      </c>
    </row>
    <row r="616" spans="1:13">
      <c r="A616" s="5" t="s">
        <v>27</v>
      </c>
      <c r="B616" s="5"/>
      <c r="C616" s="5"/>
      <c r="D616" s="6">
        <v>75896.617278000005</v>
      </c>
      <c r="E616" s="6">
        <v>74854.379251999999</v>
      </c>
      <c r="F616" s="6">
        <v>74317.776169999997</v>
      </c>
      <c r="G616" s="6">
        <v>74313.103591000006</v>
      </c>
      <c r="H616" s="6">
        <v>76388.889754000003</v>
      </c>
      <c r="I616" s="6">
        <v>82714.601794000002</v>
      </c>
      <c r="J616" s="6">
        <v>82940.333016000004</v>
      </c>
      <c r="K616" s="6">
        <v>89830.914625000005</v>
      </c>
      <c r="L616" s="6">
        <v>93901.156493999995</v>
      </c>
      <c r="M616" s="6">
        <v>89339.360365999994</v>
      </c>
    </row>
    <row r="617" spans="1:13">
      <c r="A617" s="5" t="s">
        <v>28</v>
      </c>
      <c r="B617" s="5"/>
      <c r="C617" s="5"/>
      <c r="D617" s="6">
        <v>75802.545104999997</v>
      </c>
      <c r="E617" s="6">
        <v>74742.134531999996</v>
      </c>
      <c r="F617" s="6">
        <v>74224.785225</v>
      </c>
      <c r="G617" s="6">
        <v>74242.677947000004</v>
      </c>
      <c r="H617" s="6">
        <v>76304.587085000006</v>
      </c>
      <c r="I617" s="6">
        <v>82613.792740000004</v>
      </c>
      <c r="J617" s="6">
        <v>82249.095885999996</v>
      </c>
      <c r="K617" s="6">
        <v>89054.765667999993</v>
      </c>
      <c r="L617" s="6">
        <v>93143.206279999999</v>
      </c>
      <c r="M617" s="6">
        <v>87928.770365999997</v>
      </c>
    </row>
    <row r="618" spans="1:13">
      <c r="A618" s="5" t="s">
        <v>29</v>
      </c>
      <c r="B618" s="5"/>
      <c r="C618" s="5"/>
      <c r="D618" s="6">
        <v>75465.692781000005</v>
      </c>
      <c r="E618" s="6">
        <v>74385.424792000005</v>
      </c>
      <c r="F618" s="6">
        <v>73867.467073000007</v>
      </c>
      <c r="G618" s="6">
        <v>73879.446714000005</v>
      </c>
      <c r="H618" s="6">
        <v>75916.700192000004</v>
      </c>
      <c r="I618" s="6">
        <v>82152.837761000003</v>
      </c>
      <c r="J618" s="6">
        <v>81639.889376000006</v>
      </c>
      <c r="K618" s="6">
        <v>88474.356964000006</v>
      </c>
      <c r="L618" s="6">
        <v>92512.929050999999</v>
      </c>
      <c r="M618" s="6">
        <v>87409.859461999993</v>
      </c>
    </row>
    <row r="619" spans="1:13">
      <c r="A619" s="5" t="s">
        <v>30</v>
      </c>
      <c r="B619" s="6">
        <v>52829.294255000001</v>
      </c>
      <c r="C619" s="6">
        <v>66292.244772000005</v>
      </c>
      <c r="D619" s="6">
        <v>75351.121469999998</v>
      </c>
      <c r="E619" s="6">
        <v>74302.999679</v>
      </c>
      <c r="F619" s="6">
        <v>73772.276039000004</v>
      </c>
      <c r="G619" s="6">
        <v>73802.897427999997</v>
      </c>
      <c r="H619" s="6">
        <v>75832.182977999997</v>
      </c>
      <c r="I619" s="6">
        <v>82063.881846999997</v>
      </c>
      <c r="J619" s="6">
        <v>81543.781820000004</v>
      </c>
      <c r="K619" s="6">
        <v>88336.575964000003</v>
      </c>
      <c r="L619" s="6">
        <v>92360.141050999999</v>
      </c>
      <c r="M619" s="6">
        <v>87264.128461999993</v>
      </c>
    </row>
    <row r="620" spans="1:13">
      <c r="A620" s="5" t="s">
        <v>31</v>
      </c>
      <c r="B620" s="6">
        <v>4089.9072550000001</v>
      </c>
      <c r="C620" s="6">
        <v>1779.4838420000001</v>
      </c>
      <c r="D620" s="6">
        <v>2067.8218080000001</v>
      </c>
      <c r="E620" s="6">
        <v>1733.882752</v>
      </c>
      <c r="F620" s="6">
        <v>2532.9827300000002</v>
      </c>
      <c r="G620" s="6">
        <v>1641.4486899999999</v>
      </c>
      <c r="H620" s="6">
        <v>2068.5414099999998</v>
      </c>
      <c r="I620" s="6">
        <v>1963.56954</v>
      </c>
      <c r="J620" s="6">
        <v>1824.6147699999999</v>
      </c>
      <c r="K620" s="6">
        <v>1827.314378</v>
      </c>
      <c r="L620" s="6">
        <v>2399.386004</v>
      </c>
      <c r="M620" s="6">
        <v>2661.3984099999998</v>
      </c>
    </row>
    <row r="621" spans="1:13">
      <c r="A621" s="5" t="s">
        <v>32</v>
      </c>
      <c r="B621" s="5"/>
      <c r="C621" s="5"/>
      <c r="D621" s="5"/>
      <c r="E621" s="5"/>
      <c r="F621" s="5"/>
      <c r="G621" s="5"/>
      <c r="H621" s="5"/>
      <c r="I621" s="6">
        <v>115.18048899999999</v>
      </c>
      <c r="J621" s="6">
        <v>96.858574000000004</v>
      </c>
      <c r="K621" s="6">
        <v>73.879847999999996</v>
      </c>
      <c r="L621" s="6">
        <v>89.734123999999994</v>
      </c>
      <c r="M621" s="6">
        <v>116.12332499999999</v>
      </c>
    </row>
    <row r="622" spans="1:13">
      <c r="A622" s="5" t="s">
        <v>33</v>
      </c>
      <c r="B622" s="5"/>
      <c r="C622" s="6">
        <v>83.261280999999997</v>
      </c>
      <c r="D622" s="6">
        <v>139.616356</v>
      </c>
      <c r="E622" s="6">
        <v>175.283658</v>
      </c>
      <c r="F622" s="6">
        <v>146.554203</v>
      </c>
      <c r="G622" s="6">
        <v>201.661674</v>
      </c>
      <c r="H622" s="6">
        <v>272.96675399999998</v>
      </c>
      <c r="I622" s="6">
        <v>298.378467</v>
      </c>
      <c r="J622" s="6">
        <v>330.238699</v>
      </c>
      <c r="K622" s="6">
        <v>393.30906700000003</v>
      </c>
      <c r="L622" s="6">
        <v>468.56289500000003</v>
      </c>
      <c r="M622" s="6">
        <v>260.145127</v>
      </c>
    </row>
    <row r="623" spans="1:13">
      <c r="A623" s="5" t="s">
        <v>34</v>
      </c>
      <c r="B623" s="6">
        <v>2247.559988</v>
      </c>
      <c r="C623" s="6">
        <v>3068.9652350000001</v>
      </c>
      <c r="D623" s="6">
        <v>3754.9706190000002</v>
      </c>
      <c r="E623" s="6">
        <v>4163.9242629999999</v>
      </c>
      <c r="F623" s="6">
        <v>3728.0357979999999</v>
      </c>
      <c r="G623" s="6">
        <v>4442.9542300000003</v>
      </c>
      <c r="H623" s="6">
        <v>4537.5556120000001</v>
      </c>
      <c r="I623" s="6">
        <v>5698.1628600000004</v>
      </c>
      <c r="J623" s="6">
        <v>4637.3135380000003</v>
      </c>
      <c r="K623" s="6">
        <v>4209.118136</v>
      </c>
      <c r="L623" s="6">
        <v>4745.6932200000001</v>
      </c>
      <c r="M623" s="6">
        <v>3877.7873439999998</v>
      </c>
    </row>
    <row r="624" spans="1:13">
      <c r="A624" s="5" t="s">
        <v>35</v>
      </c>
      <c r="B624" s="6">
        <v>13489.487875000001</v>
      </c>
      <c r="C624" s="6">
        <v>14831.311926</v>
      </c>
      <c r="D624" s="6">
        <v>14826.653775000001</v>
      </c>
      <c r="E624" s="6">
        <v>14501.760681</v>
      </c>
      <c r="F624" s="6">
        <v>12580.807889</v>
      </c>
      <c r="G624" s="6">
        <v>12939.957421999999</v>
      </c>
      <c r="H624" s="6">
        <v>12987.869315</v>
      </c>
      <c r="I624" s="6">
        <v>13409.570989</v>
      </c>
      <c r="J624" s="6">
        <v>13351.226268</v>
      </c>
      <c r="K624" s="6">
        <v>14660.088094999999</v>
      </c>
      <c r="L624" s="6">
        <v>14576.447364</v>
      </c>
      <c r="M624" s="6">
        <v>14455.764039</v>
      </c>
    </row>
    <row r="625" spans="1:13">
      <c r="A625" s="5" t="s">
        <v>36</v>
      </c>
      <c r="B625" s="5"/>
      <c r="C625" s="5"/>
      <c r="D625" s="6">
        <v>1.87</v>
      </c>
      <c r="E625" s="6">
        <v>1.94</v>
      </c>
      <c r="F625" s="6">
        <v>1.92</v>
      </c>
      <c r="G625" s="6">
        <v>1.1499999999999999</v>
      </c>
      <c r="H625" s="6">
        <v>1.17</v>
      </c>
      <c r="I625" s="6">
        <v>1.29</v>
      </c>
      <c r="J625" s="6">
        <v>1.29</v>
      </c>
      <c r="K625" s="6">
        <v>1.65</v>
      </c>
      <c r="L625" s="6">
        <v>2.2000000000000002</v>
      </c>
      <c r="M625" s="6">
        <v>7.48</v>
      </c>
    </row>
    <row r="626" spans="1:13">
      <c r="A626" s="5" t="s">
        <v>37</v>
      </c>
      <c r="B626" s="6">
        <v>21.855566</v>
      </c>
      <c r="C626" s="6">
        <v>20.318203</v>
      </c>
      <c r="D626" s="6">
        <v>53.378</v>
      </c>
      <c r="E626" s="6">
        <v>75.673000000000002</v>
      </c>
      <c r="F626" s="6">
        <v>1185.798</v>
      </c>
      <c r="G626" s="6">
        <v>1482.866</v>
      </c>
      <c r="H626" s="6">
        <v>1404.7529999999999</v>
      </c>
      <c r="I626" s="6">
        <v>1476.35</v>
      </c>
      <c r="J626" s="6">
        <v>1708.6320000000001</v>
      </c>
      <c r="K626" s="6">
        <v>1698.0989999999999</v>
      </c>
      <c r="L626" s="6">
        <v>1832.5119999999999</v>
      </c>
      <c r="M626" s="6">
        <v>1908.8386</v>
      </c>
    </row>
    <row r="627" spans="1:13">
      <c r="A627" s="5" t="s">
        <v>38</v>
      </c>
      <c r="B627" s="6">
        <v>1221.9900689999999</v>
      </c>
      <c r="C627" s="6">
        <v>2158.6718559999999</v>
      </c>
      <c r="D627" s="6">
        <v>3404.608526</v>
      </c>
      <c r="E627" s="6">
        <v>3706.67</v>
      </c>
      <c r="F627" s="6">
        <v>3973.43</v>
      </c>
      <c r="G627" s="6">
        <v>3973.21</v>
      </c>
      <c r="H627" s="6">
        <v>4077.49</v>
      </c>
      <c r="I627" s="6">
        <v>5502.61</v>
      </c>
      <c r="J627" s="6">
        <v>5837.29</v>
      </c>
      <c r="K627" s="6">
        <v>5711.3978310000002</v>
      </c>
      <c r="L627" s="6">
        <v>7361.6040480000001</v>
      </c>
      <c r="M627" s="6">
        <v>6151.329823</v>
      </c>
    </row>
    <row r="628" spans="1:13">
      <c r="A628" s="5" t="s">
        <v>39</v>
      </c>
      <c r="B628" s="6">
        <v>2016.012281</v>
      </c>
      <c r="C628" s="6">
        <v>2636.5334560000001</v>
      </c>
      <c r="D628" s="6">
        <v>3636.3761960000002</v>
      </c>
      <c r="E628" s="6">
        <v>3647.4255029999999</v>
      </c>
      <c r="F628" s="6">
        <v>3508.8060639999999</v>
      </c>
      <c r="G628" s="6">
        <v>3595.8523220000002</v>
      </c>
      <c r="H628" s="6">
        <v>3918.9168060000002</v>
      </c>
      <c r="I628" s="6">
        <v>4308.3819579999999</v>
      </c>
      <c r="J628" s="6">
        <v>4619.1389390000004</v>
      </c>
      <c r="K628" s="6">
        <v>5035.2225449999996</v>
      </c>
      <c r="L628" s="6">
        <v>4291.0815220000004</v>
      </c>
      <c r="M628" s="6">
        <v>3860.9357500000001</v>
      </c>
    </row>
    <row r="629" spans="1:13">
      <c r="A629" s="5" t="s">
        <v>40</v>
      </c>
      <c r="B629" s="6">
        <v>9564.7834540000003</v>
      </c>
      <c r="C629" s="6">
        <v>12693.533373</v>
      </c>
      <c r="D629" s="6">
        <v>16301.24</v>
      </c>
      <c r="E629" s="6">
        <v>16794.900000000001</v>
      </c>
      <c r="F629" s="6">
        <v>16832.86</v>
      </c>
      <c r="G629" s="6">
        <v>16877.009999999998</v>
      </c>
      <c r="H629" s="6">
        <v>18059.11</v>
      </c>
      <c r="I629" s="6">
        <v>20304.009999999998</v>
      </c>
      <c r="J629" s="6">
        <v>17338.595000000001</v>
      </c>
      <c r="K629" s="6">
        <v>18946.278999999999</v>
      </c>
      <c r="L629" s="6">
        <v>20542.723999999998</v>
      </c>
      <c r="M629" s="6">
        <v>21124.221000000001</v>
      </c>
    </row>
    <row r="630" spans="1:13">
      <c r="A630" s="5" t="s">
        <v>41</v>
      </c>
      <c r="B630" s="6">
        <v>5238.9258040000004</v>
      </c>
      <c r="C630" s="6">
        <v>4968.5172709999997</v>
      </c>
      <c r="D630" s="6">
        <v>4977</v>
      </c>
      <c r="E630" s="6">
        <v>5637</v>
      </c>
      <c r="F630" s="6">
        <v>5847</v>
      </c>
      <c r="G630" s="6">
        <v>5768</v>
      </c>
      <c r="H630" s="6">
        <v>6075</v>
      </c>
      <c r="I630" s="6">
        <v>6135</v>
      </c>
      <c r="J630" s="6">
        <v>6458</v>
      </c>
      <c r="K630" s="6">
        <v>6609.076</v>
      </c>
      <c r="L630" s="6">
        <v>7035.01</v>
      </c>
      <c r="M630" s="6">
        <v>7155.2460000000001</v>
      </c>
    </row>
    <row r="631" spans="1:13">
      <c r="A631" s="5" t="s">
        <v>42</v>
      </c>
      <c r="B631" s="5"/>
      <c r="C631" s="5"/>
      <c r="D631" s="6">
        <v>318.65000300000003</v>
      </c>
      <c r="E631" s="6">
        <v>334.88597700000003</v>
      </c>
      <c r="F631" s="6">
        <v>332.65613200000001</v>
      </c>
      <c r="G631" s="6">
        <v>335.36647699999997</v>
      </c>
      <c r="H631" s="6">
        <v>358.554777</v>
      </c>
      <c r="I631" s="6">
        <v>436.18012099999999</v>
      </c>
      <c r="J631" s="6">
        <v>581.85599000000002</v>
      </c>
      <c r="K631" s="6">
        <v>547.49148700000001</v>
      </c>
      <c r="L631" s="6">
        <v>599.06430999999998</v>
      </c>
      <c r="M631" s="6">
        <v>488.528235</v>
      </c>
    </row>
    <row r="632" spans="1:13">
      <c r="A632" s="5" t="s">
        <v>43</v>
      </c>
      <c r="B632" s="5"/>
      <c r="C632" s="5"/>
      <c r="D632" s="6">
        <v>0.178401</v>
      </c>
      <c r="E632" s="6">
        <v>0.169493</v>
      </c>
      <c r="F632" s="6">
        <v>0.21884999999999999</v>
      </c>
      <c r="G632" s="6">
        <v>0.237648</v>
      </c>
      <c r="H632" s="6">
        <v>1.3050539999999999</v>
      </c>
      <c r="I632" s="6">
        <v>11.494161999999999</v>
      </c>
      <c r="J632" s="6">
        <v>13.417449</v>
      </c>
      <c r="K632" s="6">
        <v>11.521597999999999</v>
      </c>
      <c r="L632" s="6">
        <v>6.8170849999999996</v>
      </c>
      <c r="M632" s="6">
        <v>28.852854000000001</v>
      </c>
    </row>
    <row r="633" spans="1:13">
      <c r="A633" s="5" t="s">
        <v>44</v>
      </c>
      <c r="B633" s="5"/>
      <c r="C633" s="5"/>
      <c r="D633" s="6">
        <v>28.599778000000001</v>
      </c>
      <c r="E633" s="6">
        <v>21.623425999999998</v>
      </c>
      <c r="F633" s="6">
        <v>20.120021000000001</v>
      </c>
      <c r="G633" s="6">
        <v>10.141598999999999</v>
      </c>
      <c r="H633" s="6">
        <v>12.281212999999999</v>
      </c>
      <c r="I633" s="6">
        <v>17.981840999999999</v>
      </c>
      <c r="J633" s="6">
        <v>18.810473000000002</v>
      </c>
      <c r="K633" s="6">
        <v>27.379633999999999</v>
      </c>
      <c r="L633" s="6">
        <v>43.804352000000002</v>
      </c>
      <c r="M633" s="6">
        <v>148.95803699999999</v>
      </c>
    </row>
    <row r="634" spans="1:13">
      <c r="A634" s="5" t="s">
        <v>45</v>
      </c>
      <c r="B634" s="6">
        <v>173.23282399999999</v>
      </c>
      <c r="C634" s="6">
        <v>185.334779</v>
      </c>
      <c r="D634" s="6">
        <v>218</v>
      </c>
      <c r="E634" s="6">
        <v>267.55</v>
      </c>
      <c r="F634" s="6">
        <v>246.37</v>
      </c>
      <c r="G634" s="6">
        <v>242.78</v>
      </c>
      <c r="H634" s="6">
        <v>233.11</v>
      </c>
      <c r="I634" s="6">
        <v>235.65</v>
      </c>
      <c r="J634" s="6">
        <v>298.39163000000002</v>
      </c>
      <c r="K634" s="6">
        <v>382.86929700000002</v>
      </c>
      <c r="L634" s="6">
        <v>333.77187300000003</v>
      </c>
      <c r="M634" s="6">
        <v>437.80780299999998</v>
      </c>
    </row>
    <row r="635" spans="1:13">
      <c r="A635" s="5" t="s">
        <v>46</v>
      </c>
      <c r="B635" s="5"/>
      <c r="C635" s="5"/>
      <c r="D635" s="6">
        <v>878.13255700000002</v>
      </c>
      <c r="E635" s="6">
        <v>1013.88203</v>
      </c>
      <c r="F635" s="6">
        <v>1148.3846719999999</v>
      </c>
      <c r="G635" s="6">
        <v>1050.6857500000001</v>
      </c>
      <c r="H635" s="6">
        <v>1343.680521</v>
      </c>
      <c r="I635" s="6">
        <v>1392.5862930000001</v>
      </c>
      <c r="J635" s="6">
        <v>1207.997668</v>
      </c>
      <c r="K635" s="6">
        <v>1261.459216</v>
      </c>
      <c r="L635" s="6">
        <v>777.25992199999996</v>
      </c>
      <c r="M635" s="6">
        <v>3331.7956800000002</v>
      </c>
    </row>
    <row r="636" spans="1:13">
      <c r="A636" s="5" t="s">
        <v>47</v>
      </c>
      <c r="B636" s="5"/>
      <c r="C636" s="6">
        <v>15.004879000000001</v>
      </c>
      <c r="D636" s="6">
        <v>18.20232</v>
      </c>
      <c r="E636" s="6">
        <v>21.823763</v>
      </c>
      <c r="F636" s="6">
        <v>24.662019000000001</v>
      </c>
      <c r="G636" s="6">
        <v>27.864756</v>
      </c>
      <c r="H636" s="6">
        <v>29.332117</v>
      </c>
      <c r="I636" s="6">
        <v>24.774857999999998</v>
      </c>
      <c r="J636" s="6">
        <v>27.350519999999999</v>
      </c>
      <c r="K636" s="6">
        <v>32.917217000000001</v>
      </c>
      <c r="L636" s="6">
        <v>31.21292</v>
      </c>
      <c r="M636" s="6">
        <v>30.382669</v>
      </c>
    </row>
    <row r="637" spans="1:13">
      <c r="A637" s="5" t="s">
        <v>48</v>
      </c>
      <c r="B637" s="6">
        <v>13150.567816000001</v>
      </c>
      <c r="C637" s="6">
        <v>21492.987529000002</v>
      </c>
      <c r="D637" s="6">
        <v>24344</v>
      </c>
      <c r="E637" s="6">
        <v>21731</v>
      </c>
      <c r="F637" s="6">
        <v>20621</v>
      </c>
      <c r="G637" s="6">
        <v>20247</v>
      </c>
      <c r="H637" s="6">
        <v>19300</v>
      </c>
      <c r="I637" s="6">
        <v>20343</v>
      </c>
      <c r="J637" s="6">
        <v>21119</v>
      </c>
      <c r="K637" s="6">
        <v>24199</v>
      </c>
      <c r="L637" s="6">
        <v>23997</v>
      </c>
      <c r="M637" s="6">
        <v>19207</v>
      </c>
    </row>
    <row r="638" spans="1:13">
      <c r="A638" s="5" t="s">
        <v>49</v>
      </c>
      <c r="B638" s="6">
        <v>398.38244800000001</v>
      </c>
      <c r="C638" s="6">
        <v>498.47951399999999</v>
      </c>
      <c r="D638" s="6">
        <v>767.92461900000001</v>
      </c>
      <c r="E638" s="6">
        <v>1116.9657970000001</v>
      </c>
      <c r="F638" s="6">
        <v>1072.848362</v>
      </c>
      <c r="G638" s="6">
        <v>1134.8861939999999</v>
      </c>
      <c r="H638" s="6">
        <v>891.435517</v>
      </c>
      <c r="I638" s="6">
        <v>1065.217396</v>
      </c>
      <c r="J638" s="6">
        <v>983.10132299999998</v>
      </c>
      <c r="K638" s="6">
        <v>1000.913591</v>
      </c>
      <c r="L638" s="6">
        <v>1215.25729</v>
      </c>
      <c r="M638" s="6">
        <v>1449.6120080000001</v>
      </c>
    </row>
    <row r="639" spans="1:13">
      <c r="A639" s="5" t="s">
        <v>50</v>
      </c>
      <c r="B639" s="5"/>
      <c r="C639" s="5"/>
      <c r="D639" s="6">
        <v>4506.9607310000001</v>
      </c>
      <c r="E639" s="6">
        <v>6548.9501920000002</v>
      </c>
      <c r="F639" s="6">
        <v>7174.780941</v>
      </c>
      <c r="G639" s="6">
        <v>6562.8693519999997</v>
      </c>
      <c r="H639" s="6">
        <v>5237.2536890000001</v>
      </c>
      <c r="I639" s="6">
        <v>8340.7904550000003</v>
      </c>
      <c r="J639" s="6">
        <v>10347.288175</v>
      </c>
      <c r="K639" s="6">
        <v>10896.741285</v>
      </c>
      <c r="L639" s="6">
        <v>15503.260157999999</v>
      </c>
      <c r="M639" s="6">
        <v>12263.748960000001</v>
      </c>
    </row>
    <row r="640" spans="1:13">
      <c r="A640" s="5" t="s">
        <v>51</v>
      </c>
      <c r="B640" s="6">
        <v>1150.4307220000001</v>
      </c>
      <c r="C640" s="6">
        <v>2590.8997039999999</v>
      </c>
      <c r="D640" s="6">
        <v>2049.1185460000002</v>
      </c>
      <c r="E640" s="6">
        <v>2160.1719469999998</v>
      </c>
      <c r="F640" s="6">
        <v>2575.3729939999998</v>
      </c>
      <c r="G640" s="6">
        <v>3218.8867989999999</v>
      </c>
      <c r="H640" s="6">
        <v>3769.9569310000002</v>
      </c>
      <c r="I640" s="6">
        <v>4056.5219630000001</v>
      </c>
      <c r="J640" s="6">
        <v>4383.7918900000004</v>
      </c>
      <c r="K640" s="6">
        <v>4136.3162270000003</v>
      </c>
      <c r="L640" s="6">
        <v>3950.3469500000001</v>
      </c>
      <c r="M640" s="6">
        <v>5154.9750290000002</v>
      </c>
    </row>
    <row r="641" spans="1:13">
      <c r="A641" s="5" t="s">
        <v>52</v>
      </c>
      <c r="B641" s="5"/>
      <c r="C641" s="5"/>
      <c r="D641" s="6">
        <v>289.27818500000001</v>
      </c>
      <c r="E641" s="6">
        <v>362.63651700000003</v>
      </c>
      <c r="F641" s="6">
        <v>314.87048299999998</v>
      </c>
      <c r="G641" s="6">
        <v>233.81534400000001</v>
      </c>
      <c r="H641" s="6">
        <v>142.35991100000001</v>
      </c>
      <c r="I641" s="6">
        <v>361.92106899999999</v>
      </c>
      <c r="J641" s="6">
        <v>266.16492299999999</v>
      </c>
      <c r="K641" s="6">
        <v>268.641502</v>
      </c>
      <c r="L641" s="6">
        <v>273.99120199999999</v>
      </c>
      <c r="M641" s="6">
        <v>244.81709499999999</v>
      </c>
    </row>
    <row r="642" spans="1:13">
      <c r="A642" s="5" t="s">
        <v>53</v>
      </c>
      <c r="B642" s="5"/>
      <c r="C642" s="5"/>
      <c r="D642" s="6">
        <v>114.57131099999999</v>
      </c>
      <c r="E642" s="6">
        <v>82.425112999999996</v>
      </c>
      <c r="F642" s="6">
        <v>95.191034000000002</v>
      </c>
      <c r="G642" s="6">
        <v>76.549285999999995</v>
      </c>
      <c r="H642" s="6">
        <v>84.517213999999996</v>
      </c>
      <c r="I642" s="6">
        <v>88.955914000000007</v>
      </c>
      <c r="J642" s="6">
        <v>96.107556000000002</v>
      </c>
      <c r="K642" s="6">
        <v>137.78100000000001</v>
      </c>
      <c r="L642" s="6">
        <v>152.78800000000001</v>
      </c>
      <c r="M642" s="6">
        <v>145.73099999999999</v>
      </c>
    </row>
    <row r="643" spans="1:13">
      <c r="A643" s="5" t="s">
        <v>54</v>
      </c>
      <c r="B643" s="5"/>
      <c r="C643" s="6">
        <v>55.391224000000001</v>
      </c>
      <c r="D643" s="6">
        <v>94.072173000000006</v>
      </c>
      <c r="E643" s="6">
        <v>112.24472</v>
      </c>
      <c r="F643" s="6">
        <v>92.990944999999996</v>
      </c>
      <c r="G643" s="6">
        <v>70.425644000000005</v>
      </c>
      <c r="H643" s="6">
        <v>84.302668999999995</v>
      </c>
      <c r="I643" s="6">
        <v>100.809055</v>
      </c>
      <c r="J643" s="6">
        <v>691.23712899999998</v>
      </c>
      <c r="K643" s="6">
        <v>776.14895799999999</v>
      </c>
      <c r="L643" s="6">
        <v>757.95021299999996</v>
      </c>
      <c r="M643" s="6">
        <v>1410.59</v>
      </c>
    </row>
    <row r="644" spans="1:13">
      <c r="A644" s="5" t="s">
        <v>55</v>
      </c>
      <c r="B644" s="6">
        <v>2313.7181390000001</v>
      </c>
      <c r="C644" s="6">
        <v>2436.173319</v>
      </c>
      <c r="D644" s="6">
        <v>2705</v>
      </c>
      <c r="E644" s="6">
        <v>2930</v>
      </c>
      <c r="F644" s="6">
        <v>2795</v>
      </c>
      <c r="G644" s="6">
        <v>2681</v>
      </c>
      <c r="H644" s="6">
        <v>3046</v>
      </c>
      <c r="I644" s="6">
        <v>3264</v>
      </c>
      <c r="J644" s="6">
        <v>3622</v>
      </c>
      <c r="K644" s="6">
        <v>4130</v>
      </c>
      <c r="L644" s="6">
        <v>4825</v>
      </c>
      <c r="M644" s="6">
        <v>3697</v>
      </c>
    </row>
    <row r="645" spans="1:13">
      <c r="A645" s="5" t="s">
        <v>56</v>
      </c>
      <c r="B645" s="5"/>
      <c r="C645" s="6">
        <v>5599.4907800000001</v>
      </c>
      <c r="D645" s="6">
        <v>3805.3568890000001</v>
      </c>
      <c r="E645" s="6">
        <v>2014.8890879999999</v>
      </c>
      <c r="F645" s="6">
        <v>1791.8153930000001</v>
      </c>
      <c r="G645" s="6">
        <v>1773.306153</v>
      </c>
      <c r="H645" s="6">
        <v>1993.9063819999999</v>
      </c>
      <c r="I645" s="6">
        <v>2319.924156</v>
      </c>
      <c r="J645" s="6">
        <v>2572.9382780000001</v>
      </c>
      <c r="K645" s="6">
        <v>3207.4247850000002</v>
      </c>
      <c r="L645" s="6">
        <v>3231.6540479999999</v>
      </c>
      <c r="M645" s="6">
        <v>2078.4247249999999</v>
      </c>
    </row>
    <row r="646" spans="1:13">
      <c r="A646" s="5" t="s">
        <v>57</v>
      </c>
      <c r="B646" s="6">
        <v>4829.1029920000001</v>
      </c>
      <c r="C646" s="6">
        <v>2268.309546</v>
      </c>
      <c r="D646" s="6">
        <v>5215.9217689999996</v>
      </c>
      <c r="E646" s="6">
        <v>7969.2218629999998</v>
      </c>
      <c r="F646" s="6">
        <v>6474.9455340000004</v>
      </c>
      <c r="G646" s="6">
        <v>6757.9155769999998</v>
      </c>
      <c r="H646" s="6">
        <v>7868.255091</v>
      </c>
      <c r="I646" s="6">
        <v>7851.9157649999997</v>
      </c>
      <c r="J646" s="6">
        <v>6779.0190739999998</v>
      </c>
      <c r="K646" s="6">
        <v>35202.658035</v>
      </c>
      <c r="L646" s="6">
        <v>44859.663686</v>
      </c>
      <c r="M646" s="6">
        <v>35455.020539999998</v>
      </c>
    </row>
    <row r="647" spans="1:13">
      <c r="A647" s="5" t="s">
        <v>58</v>
      </c>
      <c r="B647" s="5"/>
      <c r="C647" s="5"/>
      <c r="D647" s="6">
        <v>95109.123154000001</v>
      </c>
      <c r="E647" s="6">
        <v>97983.808877999996</v>
      </c>
      <c r="F647" s="6">
        <v>95289.252152000001</v>
      </c>
      <c r="G647" s="6">
        <v>96318.537597999995</v>
      </c>
      <c r="H647" s="6">
        <v>99012.112068000002</v>
      </c>
      <c r="I647" s="6">
        <v>111056.15545200001</v>
      </c>
      <c r="J647" s="6">
        <v>111390.596963</v>
      </c>
      <c r="K647" s="6">
        <v>145931.247779</v>
      </c>
      <c r="L647" s="6">
        <v>164392.46937800001</v>
      </c>
      <c r="M647" s="6">
        <v>147386.67850099999</v>
      </c>
    </row>
    <row r="648" spans="1:13">
      <c r="A648" s="5" t="s">
        <v>59</v>
      </c>
      <c r="B648" s="6">
        <v>0</v>
      </c>
      <c r="C648" s="6">
        <v>0</v>
      </c>
      <c r="D648" s="6">
        <v>0</v>
      </c>
      <c r="E648" s="6">
        <v>203.14789200000001</v>
      </c>
      <c r="F648" s="6">
        <v>6.8202610000000004</v>
      </c>
      <c r="G648" s="6">
        <v>842.11772099999996</v>
      </c>
      <c r="H648" s="6">
        <v>1084.5591280000001</v>
      </c>
      <c r="I648" s="6">
        <v>1889.976345</v>
      </c>
      <c r="J648" s="6">
        <v>2115.551015</v>
      </c>
      <c r="K648" s="6">
        <v>419.68670300000002</v>
      </c>
      <c r="L648" s="6">
        <v>334.72688799999997</v>
      </c>
      <c r="M648" s="6">
        <v>120.619224</v>
      </c>
    </row>
    <row r="649" spans="1:13">
      <c r="A649" s="5" t="s">
        <v>60</v>
      </c>
      <c r="B649" s="6">
        <v>123.16775800000001</v>
      </c>
      <c r="C649" s="6">
        <v>269.47900099999998</v>
      </c>
      <c r="D649" s="6">
        <v>494.028481</v>
      </c>
      <c r="E649" s="6">
        <v>556.69409299999995</v>
      </c>
      <c r="F649" s="6">
        <v>93.359613999999993</v>
      </c>
      <c r="G649" s="6">
        <v>53.352992</v>
      </c>
      <c r="H649" s="6">
        <v>33.931921000000003</v>
      </c>
      <c r="I649" s="6">
        <v>41.951754999999999</v>
      </c>
      <c r="J649" s="6">
        <v>63.376080999999999</v>
      </c>
      <c r="K649" s="6">
        <v>126.863344</v>
      </c>
      <c r="L649" s="6">
        <v>153.94530399999999</v>
      </c>
      <c r="M649" s="6">
        <v>113.54522299999999</v>
      </c>
    </row>
    <row r="650" spans="1:13">
      <c r="A650" s="5" t="s">
        <v>61</v>
      </c>
      <c r="B650" s="6">
        <v>8031.75612</v>
      </c>
      <c r="C650" s="6">
        <v>14217.397492</v>
      </c>
      <c r="D650" s="6">
        <v>16234.86745</v>
      </c>
      <c r="E650" s="6">
        <v>11418.669314999999</v>
      </c>
      <c r="F650" s="6">
        <v>7939.6046349999997</v>
      </c>
      <c r="G650" s="6">
        <v>15728.109387</v>
      </c>
      <c r="H650" s="6">
        <v>13661.355098</v>
      </c>
      <c r="I650" s="6">
        <v>18636.56914</v>
      </c>
      <c r="J650" s="6">
        <v>15989.319092</v>
      </c>
      <c r="K650" s="6">
        <v>12903.81421</v>
      </c>
      <c r="L650" s="6">
        <v>2660.250794</v>
      </c>
      <c r="M650" s="6">
        <v>2660.250794</v>
      </c>
    </row>
    <row r="652" spans="1:13">
      <c r="A652" s="2" t="s">
        <v>82</v>
      </c>
    </row>
    <row r="653" spans="1:13">
      <c r="A653" s="2" t="s">
        <v>62</v>
      </c>
      <c r="B653" s="2" t="s">
        <v>63</v>
      </c>
    </row>
    <row r="654" spans="1:13">
      <c r="A654" s="2" t="s">
        <v>64</v>
      </c>
      <c r="B654" s="2" t="s">
        <v>65</v>
      </c>
    </row>
    <row r="655" spans="1:13">
      <c r="A655" s="2"/>
      <c r="B655" s="2" t="s">
        <v>66</v>
      </c>
    </row>
    <row r="664" spans="1:2" s="13" customFormat="1"/>
    <row r="665" spans="1:2" s="13" customFormat="1">
      <c r="A665" s="13" t="s">
        <v>85</v>
      </c>
    </row>
    <row r="666" spans="1:2" s="13" customFormat="1"/>
    <row r="672" spans="1:2">
      <c r="A672" s="2" t="s">
        <v>5</v>
      </c>
      <c r="B672" s="2" t="s">
        <v>6</v>
      </c>
    </row>
    <row r="673" spans="1:13" s="11" customFormat="1" ht="15.75">
      <c r="A673" s="14" t="s">
        <v>7</v>
      </c>
      <c r="B673" s="15" t="s">
        <v>86</v>
      </c>
      <c r="C673" s="16"/>
      <c r="D673" s="16"/>
    </row>
    <row r="674" spans="1:13">
      <c r="A674" s="2" t="s">
        <v>8</v>
      </c>
      <c r="B674" s="2" t="s">
        <v>9</v>
      </c>
    </row>
    <row r="676" spans="1:13">
      <c r="A676" s="5" t="s">
        <v>10</v>
      </c>
      <c r="B676" s="5" t="s">
        <v>11</v>
      </c>
      <c r="C676" s="5" t="s">
        <v>12</v>
      </c>
      <c r="D676" s="5" t="s">
        <v>13</v>
      </c>
      <c r="E676" s="5" t="s">
        <v>14</v>
      </c>
      <c r="F676" s="5" t="s">
        <v>15</v>
      </c>
      <c r="G676" s="5" t="s">
        <v>16</v>
      </c>
      <c r="H676" s="5" t="s">
        <v>17</v>
      </c>
      <c r="I676" s="5" t="s">
        <v>18</v>
      </c>
      <c r="J676" s="5" t="s">
        <v>19</v>
      </c>
      <c r="K676" s="5" t="s">
        <v>20</v>
      </c>
      <c r="L676" s="5" t="s">
        <v>21</v>
      </c>
      <c r="M676" s="5" t="s">
        <v>22</v>
      </c>
    </row>
    <row r="677" spans="1:13">
      <c r="A677" s="5" t="s">
        <v>23</v>
      </c>
      <c r="B677" s="17" t="str">
        <f>IF(B12&gt;0,B62/B12*100," ")</f>
        <v xml:space="preserve"> </v>
      </c>
      <c r="C677" s="17" t="str">
        <f t="shared" ref="C677:M677" si="0">IF(C12&gt;0,C62/C12*100," ")</f>
        <v xml:space="preserve"> </v>
      </c>
      <c r="D677" s="17" t="str">
        <f t="shared" si="0"/>
        <v xml:space="preserve"> </v>
      </c>
      <c r="E677" s="17" t="str">
        <f t="shared" si="0"/>
        <v xml:space="preserve"> </v>
      </c>
      <c r="F677" s="17" t="str">
        <f t="shared" si="0"/>
        <v xml:space="preserve"> </v>
      </c>
      <c r="G677" s="17" t="str">
        <f t="shared" si="0"/>
        <v xml:space="preserve"> </v>
      </c>
      <c r="H677" s="17" t="str">
        <f t="shared" si="0"/>
        <v xml:space="preserve"> </v>
      </c>
      <c r="I677" s="17">
        <f t="shared" si="0"/>
        <v>58.785449517857003</v>
      </c>
      <c r="J677" s="17">
        <f t="shared" si="0"/>
        <v>58.106436968090847</v>
      </c>
      <c r="K677" s="17">
        <f t="shared" si="0"/>
        <v>57.633514826576175</v>
      </c>
      <c r="L677" s="17">
        <f t="shared" si="0"/>
        <v>57.771668134599828</v>
      </c>
      <c r="M677" s="17">
        <f t="shared" si="0"/>
        <v>56.811018591897032</v>
      </c>
    </row>
    <row r="678" spans="1:13">
      <c r="A678" s="5" t="s">
        <v>24</v>
      </c>
      <c r="B678" s="17" t="str">
        <f t="shared" ref="B678:M715" si="1">IF(B13&gt;0,B63/B13*100," ")</f>
        <v xml:space="preserve"> </v>
      </c>
      <c r="C678" s="17" t="str">
        <f t="shared" si="1"/>
        <v xml:space="preserve"> </v>
      </c>
      <c r="D678" s="17">
        <f t="shared" si="1"/>
        <v>60.695470773608051</v>
      </c>
      <c r="E678" s="17">
        <f t="shared" si="1"/>
        <v>60.195649097844615</v>
      </c>
      <c r="F678" s="17">
        <f t="shared" si="1"/>
        <v>59.303836889624449</v>
      </c>
      <c r="G678" s="17">
        <f t="shared" si="1"/>
        <v>59.525434503161335</v>
      </c>
      <c r="H678" s="17">
        <f t="shared" si="1"/>
        <v>58.820567030327354</v>
      </c>
      <c r="I678" s="17">
        <f t="shared" si="1"/>
        <v>58.795501683376074</v>
      </c>
      <c r="J678" s="17">
        <f t="shared" si="1"/>
        <v>58.110349737961485</v>
      </c>
      <c r="K678" s="17">
        <f t="shared" si="1"/>
        <v>57.64854240964025</v>
      </c>
      <c r="L678" s="17">
        <f t="shared" si="1"/>
        <v>57.793422403719809</v>
      </c>
      <c r="M678" s="17">
        <f t="shared" si="1"/>
        <v>56.857005417072514</v>
      </c>
    </row>
    <row r="679" spans="1:13">
      <c r="A679" s="5" t="s">
        <v>25</v>
      </c>
      <c r="B679" s="17" t="str">
        <f t="shared" si="1"/>
        <v xml:space="preserve"> </v>
      </c>
      <c r="C679" s="17">
        <f t="shared" si="1"/>
        <v>63.812003120077229</v>
      </c>
      <c r="D679" s="17">
        <f t="shared" si="1"/>
        <v>60.698669247439476</v>
      </c>
      <c r="E679" s="17">
        <f t="shared" si="1"/>
        <v>60.248966571896482</v>
      </c>
      <c r="F679" s="17">
        <f t="shared" si="1"/>
        <v>59.375976246676906</v>
      </c>
      <c r="G679" s="17">
        <f t="shared" si="1"/>
        <v>59.552032663262075</v>
      </c>
      <c r="H679" s="17">
        <f t="shared" si="1"/>
        <v>58.806238024599644</v>
      </c>
      <c r="I679" s="17">
        <f t="shared" si="1"/>
        <v>58.768629243982751</v>
      </c>
      <c r="J679" s="17">
        <f t="shared" si="1"/>
        <v>58.128738209584121</v>
      </c>
      <c r="K679" s="17">
        <f t="shared" si="1"/>
        <v>57.592415086741866</v>
      </c>
      <c r="L679" s="17">
        <f t="shared" si="1"/>
        <v>57.467619313843862</v>
      </c>
      <c r="M679" s="17">
        <f t="shared" si="1"/>
        <v>56.626187353446021</v>
      </c>
    </row>
    <row r="680" spans="1:13">
      <c r="A680" s="5" t="s">
        <v>26</v>
      </c>
      <c r="B680" s="17" t="str">
        <f t="shared" si="1"/>
        <v xml:space="preserve"> </v>
      </c>
      <c r="C680" s="17" t="str">
        <f t="shared" si="1"/>
        <v xml:space="preserve"> </v>
      </c>
      <c r="D680" s="17">
        <f t="shared" si="1"/>
        <v>64.043065172462761</v>
      </c>
      <c r="E680" s="17">
        <f t="shared" si="1"/>
        <v>63.911452147789525</v>
      </c>
      <c r="F680" s="17">
        <f t="shared" si="1"/>
        <v>63.137070357831128</v>
      </c>
      <c r="G680" s="17">
        <f t="shared" si="1"/>
        <v>63.122150919349053</v>
      </c>
      <c r="H680" s="17">
        <f t="shared" si="1"/>
        <v>62.462971967818689</v>
      </c>
      <c r="I680" s="17">
        <f t="shared" si="1"/>
        <v>62.224775868460583</v>
      </c>
      <c r="J680" s="17">
        <f t="shared" si="1"/>
        <v>61.945627242650225</v>
      </c>
      <c r="K680" s="17">
        <f t="shared" si="1"/>
        <v>61.579912826560545</v>
      </c>
      <c r="L680" s="17">
        <f t="shared" si="1"/>
        <v>61.323629578492799</v>
      </c>
      <c r="M680" s="17">
        <f t="shared" si="1"/>
        <v>60.116590496397123</v>
      </c>
    </row>
    <row r="681" spans="1:13">
      <c r="A681" s="5" t="s">
        <v>27</v>
      </c>
      <c r="B681" s="17" t="str">
        <f t="shared" si="1"/>
        <v xml:space="preserve"> </v>
      </c>
      <c r="C681" s="17" t="str">
        <f t="shared" si="1"/>
        <v xml:space="preserve"> </v>
      </c>
      <c r="D681" s="17">
        <f t="shared" si="1"/>
        <v>64.03637210354303</v>
      </c>
      <c r="E681" s="17">
        <f t="shared" si="1"/>
        <v>63.905501412908386</v>
      </c>
      <c r="F681" s="17">
        <f t="shared" si="1"/>
        <v>63.130314436226151</v>
      </c>
      <c r="G681" s="17">
        <f t="shared" si="1"/>
        <v>63.113800562784327</v>
      </c>
      <c r="H681" s="17">
        <f t="shared" si="1"/>
        <v>62.454007732327121</v>
      </c>
      <c r="I681" s="17">
        <f t="shared" si="1"/>
        <v>62.214473624750802</v>
      </c>
      <c r="J681" s="17">
        <f t="shared" si="1"/>
        <v>61.933416806158405</v>
      </c>
      <c r="K681" s="17">
        <f t="shared" si="1"/>
        <v>61.564748213972628</v>
      </c>
      <c r="L681" s="17">
        <f t="shared" si="1"/>
        <v>61.30602112225494</v>
      </c>
      <c r="M681" s="17">
        <f t="shared" si="1"/>
        <v>60.095850019147811</v>
      </c>
    </row>
    <row r="682" spans="1:13">
      <c r="A682" s="5" t="s">
        <v>28</v>
      </c>
      <c r="B682" s="17" t="str">
        <f t="shared" si="1"/>
        <v xml:space="preserve"> </v>
      </c>
      <c r="C682" s="17" t="str">
        <f t="shared" si="1"/>
        <v xml:space="preserve"> </v>
      </c>
      <c r="D682" s="17">
        <f t="shared" si="1"/>
        <v>64.030244761336988</v>
      </c>
      <c r="E682" s="17">
        <f t="shared" si="1"/>
        <v>63.902852301359481</v>
      </c>
      <c r="F682" s="17">
        <f t="shared" si="1"/>
        <v>63.126404797442461</v>
      </c>
      <c r="G682" s="17">
        <f t="shared" si="1"/>
        <v>63.100876155929797</v>
      </c>
      <c r="H682" s="17">
        <f t="shared" si="1"/>
        <v>62.437351161868058</v>
      </c>
      <c r="I682" s="17">
        <f t="shared" si="1"/>
        <v>62.19727800227006</v>
      </c>
      <c r="J682" s="17">
        <f t="shared" si="1"/>
        <v>61.926876960893061</v>
      </c>
      <c r="K682" s="17">
        <f t="shared" si="1"/>
        <v>61.550908750332226</v>
      </c>
      <c r="L682" s="17">
        <f t="shared" si="1"/>
        <v>61.279471390402115</v>
      </c>
      <c r="M682" s="17">
        <f t="shared" si="1"/>
        <v>60.086525911434244</v>
      </c>
    </row>
    <row r="683" spans="1:13">
      <c r="A683" s="5" t="s">
        <v>29</v>
      </c>
      <c r="B683" s="17" t="str">
        <f t="shared" si="1"/>
        <v xml:space="preserve"> </v>
      </c>
      <c r="C683" s="17" t="str">
        <f t="shared" si="1"/>
        <v xml:space="preserve"> </v>
      </c>
      <c r="D683" s="17">
        <f t="shared" si="1"/>
        <v>64.049320441088994</v>
      </c>
      <c r="E683" s="17">
        <f t="shared" si="1"/>
        <v>63.921455939237603</v>
      </c>
      <c r="F683" s="17">
        <f t="shared" si="1"/>
        <v>63.147218744617618</v>
      </c>
      <c r="G683" s="17">
        <f t="shared" si="1"/>
        <v>63.12896862182901</v>
      </c>
      <c r="H683" s="17">
        <f t="shared" si="1"/>
        <v>62.462635873871228</v>
      </c>
      <c r="I683" s="17">
        <f t="shared" si="1"/>
        <v>62.22633651722942</v>
      </c>
      <c r="J683" s="17">
        <f t="shared" si="1"/>
        <v>61.960387636960945</v>
      </c>
      <c r="K683" s="17">
        <f t="shared" si="1"/>
        <v>61.5844914014544</v>
      </c>
      <c r="L683" s="17">
        <f t="shared" si="1"/>
        <v>61.315312242760847</v>
      </c>
      <c r="M683" s="17">
        <f t="shared" si="1"/>
        <v>60.122411131209184</v>
      </c>
    </row>
    <row r="684" spans="1:13">
      <c r="A684" s="5" t="s">
        <v>30</v>
      </c>
      <c r="B684" s="17">
        <f t="shared" si="1"/>
        <v>70.011914365051169</v>
      </c>
      <c r="C684" s="17">
        <f t="shared" si="1"/>
        <v>68.514034336838719</v>
      </c>
      <c r="D684" s="17">
        <f t="shared" si="1"/>
        <v>64.043304183679581</v>
      </c>
      <c r="E684" s="17">
        <f t="shared" si="1"/>
        <v>63.916023738321314</v>
      </c>
      <c r="F684" s="17">
        <f t="shared" si="1"/>
        <v>63.137839221028479</v>
      </c>
      <c r="G684" s="17">
        <f t="shared" si="1"/>
        <v>63.118699401800328</v>
      </c>
      <c r="H684" s="17">
        <f t="shared" si="1"/>
        <v>62.450389516066693</v>
      </c>
      <c r="I684" s="17">
        <f t="shared" si="1"/>
        <v>62.21211833289987</v>
      </c>
      <c r="J684" s="17">
        <f t="shared" si="1"/>
        <v>61.943166191610857</v>
      </c>
      <c r="K684" s="17">
        <f t="shared" si="1"/>
        <v>61.563780956535638</v>
      </c>
      <c r="L684" s="17">
        <f t="shared" si="1"/>
        <v>61.291228981612079</v>
      </c>
      <c r="M684" s="17">
        <f t="shared" si="1"/>
        <v>60.10611151601254</v>
      </c>
    </row>
    <row r="685" spans="1:13">
      <c r="A685" s="5" t="s">
        <v>31</v>
      </c>
      <c r="B685" s="17">
        <f t="shared" si="1"/>
        <v>66.971529680008445</v>
      </c>
      <c r="C685" s="17">
        <f t="shared" si="1"/>
        <v>71.064092580996814</v>
      </c>
      <c r="D685" s="17">
        <f t="shared" si="1"/>
        <v>67.905629851535338</v>
      </c>
      <c r="E685" s="17">
        <f t="shared" si="1"/>
        <v>67.959236312745858</v>
      </c>
      <c r="F685" s="17">
        <f t="shared" si="1"/>
        <v>66.635855188123017</v>
      </c>
      <c r="G685" s="17">
        <f t="shared" si="1"/>
        <v>66.998138553692598</v>
      </c>
      <c r="H685" s="17">
        <f t="shared" si="1"/>
        <v>65.588376606804843</v>
      </c>
      <c r="I685" s="17">
        <f t="shared" si="1"/>
        <v>65.647252390955856</v>
      </c>
      <c r="J685" s="17">
        <f t="shared" si="1"/>
        <v>65.183754289762476</v>
      </c>
      <c r="K685" s="17">
        <f t="shared" si="1"/>
        <v>65.346450118172839</v>
      </c>
      <c r="L685" s="17">
        <f t="shared" si="1"/>
        <v>64.134836538653644</v>
      </c>
      <c r="M685" s="17">
        <f t="shared" si="1"/>
        <v>63.79086392248027</v>
      </c>
    </row>
    <row r="686" spans="1:13">
      <c r="A686" s="5" t="s">
        <v>32</v>
      </c>
      <c r="B686" s="17" t="str">
        <f t="shared" si="1"/>
        <v xml:space="preserve"> </v>
      </c>
      <c r="C686" s="17" t="str">
        <f t="shared" si="1"/>
        <v xml:space="preserve"> </v>
      </c>
      <c r="D686" s="17" t="str">
        <f t="shared" si="1"/>
        <v xml:space="preserve"> </v>
      </c>
      <c r="E686" s="17" t="str">
        <f t="shared" si="1"/>
        <v xml:space="preserve"> </v>
      </c>
      <c r="F686" s="17" t="str">
        <f t="shared" si="1"/>
        <v xml:space="preserve"> </v>
      </c>
      <c r="G686" s="17" t="str">
        <f t="shared" si="1"/>
        <v xml:space="preserve"> </v>
      </c>
      <c r="H686" s="17" t="str">
        <f t="shared" si="1"/>
        <v xml:space="preserve"> </v>
      </c>
      <c r="I686" s="17">
        <f t="shared" si="1"/>
        <v>60.90715479121247</v>
      </c>
      <c r="J686" s="17">
        <f t="shared" si="1"/>
        <v>57.977018062396368</v>
      </c>
      <c r="K686" s="17">
        <f t="shared" si="1"/>
        <v>57.94932568451123</v>
      </c>
      <c r="L686" s="17">
        <f t="shared" si="1"/>
        <v>53.94712646904388</v>
      </c>
      <c r="M686" s="17">
        <f t="shared" si="1"/>
        <v>49.555365593193038</v>
      </c>
    </row>
    <row r="687" spans="1:13">
      <c r="A687" s="5" t="s">
        <v>33</v>
      </c>
      <c r="B687" s="17" t="str">
        <f t="shared" si="1"/>
        <v xml:space="preserve"> </v>
      </c>
      <c r="C687" s="17">
        <f t="shared" si="1"/>
        <v>78.071623744579512</v>
      </c>
      <c r="D687" s="17">
        <f t="shared" si="1"/>
        <v>73.787616879674076</v>
      </c>
      <c r="E687" s="17">
        <f t="shared" si="1"/>
        <v>74.615515528270464</v>
      </c>
      <c r="F687" s="17">
        <f t="shared" si="1"/>
        <v>74.983557732059751</v>
      </c>
      <c r="G687" s="17">
        <f t="shared" si="1"/>
        <v>75.493756617829803</v>
      </c>
      <c r="H687" s="17">
        <f t="shared" si="1"/>
        <v>79.041888184423243</v>
      </c>
      <c r="I687" s="17">
        <f t="shared" si="1"/>
        <v>80.378689674822525</v>
      </c>
      <c r="J687" s="17">
        <f t="shared" si="1"/>
        <v>79.865088694849931</v>
      </c>
      <c r="K687" s="17">
        <f t="shared" si="1"/>
        <v>78.003078857177627</v>
      </c>
      <c r="L687" s="17">
        <f t="shared" si="1"/>
        <v>79.196823053875619</v>
      </c>
      <c r="M687" s="17">
        <f t="shared" si="1"/>
        <v>74.763420957225733</v>
      </c>
    </row>
    <row r="688" spans="1:13">
      <c r="A688" s="5" t="s">
        <v>34</v>
      </c>
      <c r="B688" s="17">
        <f t="shared" si="1"/>
        <v>13.121363521118726</v>
      </c>
      <c r="C688" s="17">
        <f t="shared" si="1"/>
        <v>23.959492767184454</v>
      </c>
      <c r="D688" s="17">
        <f t="shared" si="1"/>
        <v>29.435235269912752</v>
      </c>
      <c r="E688" s="17">
        <f t="shared" si="1"/>
        <v>30.4162887435245</v>
      </c>
      <c r="F688" s="17">
        <f t="shared" si="1"/>
        <v>31.574488062367916</v>
      </c>
      <c r="G688" s="17">
        <f t="shared" si="1"/>
        <v>30.319224773195668</v>
      </c>
      <c r="H688" s="17">
        <f t="shared" si="1"/>
        <v>29.829590308975835</v>
      </c>
      <c r="I688" s="17">
        <f t="shared" si="1"/>
        <v>28.797911471328945</v>
      </c>
      <c r="J688" s="17">
        <f t="shared" si="1"/>
        <v>30.799848573237831</v>
      </c>
      <c r="K688" s="17">
        <f t="shared" si="1"/>
        <v>32.433129798332985</v>
      </c>
      <c r="L688" s="17">
        <f t="shared" si="1"/>
        <v>32.171388539490422</v>
      </c>
      <c r="M688" s="17">
        <f t="shared" si="1"/>
        <v>31.216256849563745</v>
      </c>
    </row>
    <row r="689" spans="1:13">
      <c r="A689" s="5" t="s">
        <v>35</v>
      </c>
      <c r="B689" s="17">
        <f t="shared" si="1"/>
        <v>64.678023884977208</v>
      </c>
      <c r="C689" s="17">
        <f t="shared" si="1"/>
        <v>68.816423746902146</v>
      </c>
      <c r="D689" s="17">
        <f t="shared" si="1"/>
        <v>65.84765078996854</v>
      </c>
      <c r="E689" s="17">
        <f t="shared" si="1"/>
        <v>65.395396916382026</v>
      </c>
      <c r="F689" s="17">
        <f t="shared" si="1"/>
        <v>64.359206106440467</v>
      </c>
      <c r="G689" s="17">
        <f t="shared" si="1"/>
        <v>63.621839301480186</v>
      </c>
      <c r="H689" s="17">
        <f t="shared" si="1"/>
        <v>63.432651379978843</v>
      </c>
      <c r="I689" s="17">
        <f t="shared" si="1"/>
        <v>63.131797490132534</v>
      </c>
      <c r="J689" s="17">
        <f t="shared" si="1"/>
        <v>63.352077078212709</v>
      </c>
      <c r="K689" s="17">
        <f t="shared" si="1"/>
        <v>63.081552314792269</v>
      </c>
      <c r="L689" s="17">
        <f t="shared" si="1"/>
        <v>63.076285507547226</v>
      </c>
      <c r="M689" s="17">
        <f t="shared" si="1"/>
        <v>62.946409818534796</v>
      </c>
    </row>
    <row r="690" spans="1:13">
      <c r="A690" s="5" t="s">
        <v>36</v>
      </c>
      <c r="B690" s="17" t="str">
        <f t="shared" si="1"/>
        <v xml:space="preserve"> </v>
      </c>
      <c r="C690" s="17" t="str">
        <f t="shared" si="1"/>
        <v xml:space="preserve"> </v>
      </c>
      <c r="D690" s="17">
        <f t="shared" si="1"/>
        <v>79.161807753635259</v>
      </c>
      <c r="E690" s="17">
        <f t="shared" si="1"/>
        <v>77.083216492995192</v>
      </c>
      <c r="F690" s="17">
        <f t="shared" si="1"/>
        <v>77.603291298474986</v>
      </c>
      <c r="G690" s="17">
        <f t="shared" si="1"/>
        <v>79.764832533664958</v>
      </c>
      <c r="H690" s="17">
        <f t="shared" si="1"/>
        <v>78.663303299431035</v>
      </c>
      <c r="I690" s="17">
        <f t="shared" si="1"/>
        <v>79.460174496353204</v>
      </c>
      <c r="J690" s="17">
        <f t="shared" si="1"/>
        <v>80.418794560915003</v>
      </c>
      <c r="K690" s="17">
        <f t="shared" si="1"/>
        <v>81.510148455624559</v>
      </c>
      <c r="L690" s="17">
        <f t="shared" si="1"/>
        <v>80.783515135329125</v>
      </c>
      <c r="M690" s="17">
        <f t="shared" si="1"/>
        <v>81.717887200578843</v>
      </c>
    </row>
    <row r="691" spans="1:13">
      <c r="A691" s="5" t="s">
        <v>37</v>
      </c>
      <c r="B691" s="17">
        <f t="shared" si="1"/>
        <v>40.327176608740658</v>
      </c>
      <c r="C691" s="17">
        <f t="shared" si="1"/>
        <v>36.58394889655321</v>
      </c>
      <c r="D691" s="17">
        <f t="shared" si="1"/>
        <v>41.089642299371171</v>
      </c>
      <c r="E691" s="17">
        <f t="shared" si="1"/>
        <v>38.995817928855267</v>
      </c>
      <c r="F691" s="17">
        <f t="shared" si="1"/>
        <v>40.091245628921079</v>
      </c>
      <c r="G691" s="17">
        <f t="shared" si="1"/>
        <v>39.866514072430363</v>
      </c>
      <c r="H691" s="17">
        <f t="shared" si="1"/>
        <v>41.389070325538484</v>
      </c>
      <c r="I691" s="17">
        <f t="shared" si="1"/>
        <v>42.530787994577423</v>
      </c>
      <c r="J691" s="17">
        <f t="shared" si="1"/>
        <v>42.86059229119212</v>
      </c>
      <c r="K691" s="17">
        <f t="shared" si="1"/>
        <v>42.957398535389743</v>
      </c>
      <c r="L691" s="17">
        <f t="shared" si="1"/>
        <v>41.297321113470225</v>
      </c>
      <c r="M691" s="17">
        <f t="shared" si="1"/>
        <v>40.310511466848112</v>
      </c>
    </row>
    <row r="692" spans="1:13">
      <c r="A692" s="5" t="s">
        <v>38</v>
      </c>
      <c r="B692" s="17">
        <f t="shared" si="1"/>
        <v>59.022775077731119</v>
      </c>
      <c r="C692" s="17">
        <f t="shared" si="1"/>
        <v>60.979661087783079</v>
      </c>
      <c r="D692" s="17">
        <f t="shared" si="1"/>
        <v>60.78199788006954</v>
      </c>
      <c r="E692" s="17">
        <f t="shared" si="1"/>
        <v>62.013147121409688</v>
      </c>
      <c r="F692" s="17">
        <f t="shared" si="1"/>
        <v>62.486789020561439</v>
      </c>
      <c r="G692" s="17">
        <f t="shared" si="1"/>
        <v>61.033246013882845</v>
      </c>
      <c r="H692" s="17">
        <f t="shared" si="1"/>
        <v>60.791040485414229</v>
      </c>
      <c r="I692" s="17">
        <f t="shared" si="1"/>
        <v>58.340109402720287</v>
      </c>
      <c r="J692" s="17">
        <f t="shared" si="1"/>
        <v>57.698251183525784</v>
      </c>
      <c r="K692" s="17">
        <f t="shared" si="1"/>
        <v>58.300400949793229</v>
      </c>
      <c r="L692" s="17">
        <f t="shared" si="1"/>
        <v>53.848599098815662</v>
      </c>
      <c r="M692" s="17">
        <f t="shared" si="1"/>
        <v>52.48427440131416</v>
      </c>
    </row>
    <row r="693" spans="1:13">
      <c r="A693" s="5" t="s">
        <v>39</v>
      </c>
      <c r="B693" s="17">
        <f t="shared" si="1"/>
        <v>71.280517083560326</v>
      </c>
      <c r="C693" s="17">
        <f t="shared" si="1"/>
        <v>67.035538063625282</v>
      </c>
      <c r="D693" s="17">
        <f t="shared" si="1"/>
        <v>67.442818206690518</v>
      </c>
      <c r="E693" s="17">
        <f t="shared" si="1"/>
        <v>68.023528360669047</v>
      </c>
      <c r="F693" s="17">
        <f t="shared" si="1"/>
        <v>65.312082338417241</v>
      </c>
      <c r="G693" s="17">
        <f t="shared" si="1"/>
        <v>65.074087280537668</v>
      </c>
      <c r="H693" s="17">
        <f t="shared" si="1"/>
        <v>64.578832718654567</v>
      </c>
      <c r="I693" s="17">
        <f t="shared" si="1"/>
        <v>63.543682839141979</v>
      </c>
      <c r="J693" s="17">
        <f t="shared" si="1"/>
        <v>63.292553959779831</v>
      </c>
      <c r="K693" s="17">
        <f t="shared" si="1"/>
        <v>62.717591028099143</v>
      </c>
      <c r="L693" s="17">
        <f t="shared" si="1"/>
        <v>61.655976291253054</v>
      </c>
      <c r="M693" s="17">
        <f t="shared" si="1"/>
        <v>55.527538406099808</v>
      </c>
    </row>
    <row r="694" spans="1:13">
      <c r="A694" s="5" t="s">
        <v>40</v>
      </c>
      <c r="B694" s="17">
        <f t="shared" si="1"/>
        <v>79.487475666536156</v>
      </c>
      <c r="C694" s="17">
        <f t="shared" si="1"/>
        <v>74.914044607091085</v>
      </c>
      <c r="D694" s="17">
        <f t="shared" si="1"/>
        <v>65.884311018905322</v>
      </c>
      <c r="E694" s="17">
        <f t="shared" si="1"/>
        <v>66.018029612878308</v>
      </c>
      <c r="F694" s="17">
        <f t="shared" si="1"/>
        <v>66.220307456276657</v>
      </c>
      <c r="G694" s="17">
        <f t="shared" si="1"/>
        <v>66.512508541276247</v>
      </c>
      <c r="H694" s="17">
        <f t="shared" si="1"/>
        <v>66.131976865064743</v>
      </c>
      <c r="I694" s="17">
        <f t="shared" si="1"/>
        <v>65.621286104543657</v>
      </c>
      <c r="J694" s="17">
        <f t="shared" si="1"/>
        <v>65.946387474436492</v>
      </c>
      <c r="K694" s="17">
        <f t="shared" si="1"/>
        <v>65.299167196914027</v>
      </c>
      <c r="L694" s="17">
        <f t="shared" si="1"/>
        <v>64.550665369637429</v>
      </c>
      <c r="M694" s="17">
        <f t="shared" si="1"/>
        <v>64.612876457454334</v>
      </c>
    </row>
    <row r="695" spans="1:13">
      <c r="A695" s="5" t="s">
        <v>41</v>
      </c>
      <c r="B695" s="17">
        <f t="shared" si="1"/>
        <v>70.316803586838404</v>
      </c>
      <c r="C695" s="17">
        <f t="shared" si="1"/>
        <v>67.648679943330123</v>
      </c>
      <c r="D695" s="17">
        <f t="shared" si="1"/>
        <v>57.744140945994801</v>
      </c>
      <c r="E695" s="17">
        <f t="shared" si="1"/>
        <v>57.336722317463405</v>
      </c>
      <c r="F695" s="17">
        <f t="shared" si="1"/>
        <v>56.800386889662271</v>
      </c>
      <c r="G695" s="17">
        <f t="shared" si="1"/>
        <v>58.28229978867595</v>
      </c>
      <c r="H695" s="17">
        <f t="shared" si="1"/>
        <v>55.849180557387911</v>
      </c>
      <c r="I695" s="17">
        <f t="shared" si="1"/>
        <v>57.006928116212208</v>
      </c>
      <c r="J695" s="17">
        <f t="shared" si="1"/>
        <v>55.197056708596428</v>
      </c>
      <c r="K695" s="17">
        <f t="shared" si="1"/>
        <v>55.563619591907795</v>
      </c>
      <c r="L695" s="17">
        <f t="shared" si="1"/>
        <v>56.258459704566718</v>
      </c>
      <c r="M695" s="17">
        <f t="shared" si="1"/>
        <v>54.596121865985538</v>
      </c>
    </row>
    <row r="696" spans="1:13">
      <c r="A696" s="5" t="s">
        <v>42</v>
      </c>
      <c r="B696" s="17" t="str">
        <f t="shared" si="1"/>
        <v xml:space="preserve"> </v>
      </c>
      <c r="C696" s="17" t="str">
        <f t="shared" si="1"/>
        <v xml:space="preserve"> </v>
      </c>
      <c r="D696" s="17">
        <f t="shared" si="1"/>
        <v>43.312578254155895</v>
      </c>
      <c r="E696" s="17">
        <f t="shared" si="1"/>
        <v>43.504717776848992</v>
      </c>
      <c r="F696" s="17">
        <f t="shared" si="1"/>
        <v>41.967889547128706</v>
      </c>
      <c r="G696" s="17">
        <f t="shared" si="1"/>
        <v>39.026326920399285</v>
      </c>
      <c r="H696" s="17">
        <f t="shared" si="1"/>
        <v>40.899312011176711</v>
      </c>
      <c r="I696" s="17">
        <f t="shared" si="1"/>
        <v>39.758919229969678</v>
      </c>
      <c r="J696" s="17">
        <f t="shared" si="1"/>
        <v>37.59347931957025</v>
      </c>
      <c r="K696" s="17">
        <f t="shared" si="1"/>
        <v>38.335102428913132</v>
      </c>
      <c r="L696" s="17">
        <f t="shared" si="1"/>
        <v>38.174116948418856</v>
      </c>
      <c r="M696" s="17">
        <f t="shared" si="1"/>
        <v>38.584507988120166</v>
      </c>
    </row>
    <row r="697" spans="1:13">
      <c r="A697" s="5" t="s">
        <v>43</v>
      </c>
      <c r="B697" s="17" t="str">
        <f t="shared" si="1"/>
        <v xml:space="preserve"> </v>
      </c>
      <c r="C697" s="17" t="str">
        <f t="shared" si="1"/>
        <v xml:space="preserve"> </v>
      </c>
      <c r="D697" s="17">
        <f t="shared" si="1"/>
        <v>64.798761985905884</v>
      </c>
      <c r="E697" s="17">
        <f t="shared" si="1"/>
        <v>64.541759119125686</v>
      </c>
      <c r="F697" s="17">
        <f t="shared" si="1"/>
        <v>66.411341689114835</v>
      </c>
      <c r="G697" s="17">
        <f t="shared" si="1"/>
        <v>64.239052624659379</v>
      </c>
      <c r="H697" s="17">
        <f t="shared" si="1"/>
        <v>64.685157954386312</v>
      </c>
      <c r="I697" s="17">
        <f t="shared" si="1"/>
        <v>62.748149463027858</v>
      </c>
      <c r="J697" s="17">
        <f t="shared" si="1"/>
        <v>62.582453202004196</v>
      </c>
      <c r="K697" s="17">
        <f t="shared" ref="C697:M712" si="2">IF(K32&gt;0,K82/K32*100," ")</f>
        <v>65.160450517601404</v>
      </c>
      <c r="L697" s="17">
        <f t="shared" si="2"/>
        <v>65.287969469332836</v>
      </c>
      <c r="M697" s="17">
        <f t="shared" si="2"/>
        <v>55.853374298756087</v>
      </c>
    </row>
    <row r="698" spans="1:13">
      <c r="A698" s="5" t="s">
        <v>44</v>
      </c>
      <c r="B698" s="17" t="str">
        <f t="shared" si="1"/>
        <v xml:space="preserve"> </v>
      </c>
      <c r="C698" s="17" t="str">
        <f t="shared" si="2"/>
        <v xml:space="preserve"> </v>
      </c>
      <c r="D698" s="17">
        <f t="shared" si="2"/>
        <v>59.599902636853983</v>
      </c>
      <c r="E698" s="17">
        <f t="shared" si="2"/>
        <v>59.825120053156979</v>
      </c>
      <c r="F698" s="17">
        <f t="shared" si="2"/>
        <v>59.49830063054813</v>
      </c>
      <c r="G698" s="17">
        <f t="shared" si="2"/>
        <v>60.149168096989456</v>
      </c>
      <c r="H698" s="17">
        <f t="shared" si="2"/>
        <v>60.211701835283407</v>
      </c>
      <c r="I698" s="17">
        <f t="shared" si="2"/>
        <v>60.062952938888316</v>
      </c>
      <c r="J698" s="17">
        <f t="shared" si="2"/>
        <v>61.276253593462194</v>
      </c>
      <c r="K698" s="17">
        <f t="shared" si="2"/>
        <v>61.533558246072516</v>
      </c>
      <c r="L698" s="17">
        <f t="shared" si="2"/>
        <v>61.638096226363473</v>
      </c>
      <c r="M698" s="17">
        <f t="shared" si="2"/>
        <v>64.001036743852865</v>
      </c>
    </row>
    <row r="699" spans="1:13">
      <c r="A699" s="5" t="s">
        <v>45</v>
      </c>
      <c r="B699" s="17">
        <f t="shared" si="1"/>
        <v>50.486987154589812</v>
      </c>
      <c r="C699" s="17">
        <f t="shared" si="2"/>
        <v>47.727925478932754</v>
      </c>
      <c r="D699" s="17">
        <f t="shared" si="2"/>
        <v>48.570235858902109</v>
      </c>
      <c r="E699" s="17">
        <f t="shared" si="2"/>
        <v>52.225858339342167</v>
      </c>
      <c r="F699" s="17">
        <f t="shared" si="2"/>
        <v>52.14142080568238</v>
      </c>
      <c r="G699" s="17">
        <f t="shared" si="2"/>
        <v>51.259680534294439</v>
      </c>
      <c r="H699" s="17">
        <f t="shared" si="2"/>
        <v>51.790628915524564</v>
      </c>
      <c r="I699" s="17">
        <f t="shared" si="2"/>
        <v>51.356318670273559</v>
      </c>
      <c r="J699" s="17">
        <f t="shared" si="2"/>
        <v>50.490399314748501</v>
      </c>
      <c r="K699" s="17">
        <f t="shared" si="2"/>
        <v>51.889129911026401</v>
      </c>
      <c r="L699" s="17">
        <f t="shared" si="2"/>
        <v>49.977887842517731</v>
      </c>
      <c r="M699" s="17">
        <f t="shared" si="2"/>
        <v>50.258954078953685</v>
      </c>
    </row>
    <row r="700" spans="1:13">
      <c r="A700" s="5" t="s">
        <v>46</v>
      </c>
      <c r="B700" s="17" t="str">
        <f t="shared" si="1"/>
        <v xml:space="preserve"> </v>
      </c>
      <c r="C700" s="17" t="str">
        <f t="shared" si="2"/>
        <v xml:space="preserve"> </v>
      </c>
      <c r="D700" s="17">
        <f t="shared" si="2"/>
        <v>59.718021488743602</v>
      </c>
      <c r="E700" s="17">
        <f t="shared" si="2"/>
        <v>58.347853715384502</v>
      </c>
      <c r="F700" s="17">
        <f t="shared" si="2"/>
        <v>55.768372219355676</v>
      </c>
      <c r="G700" s="17">
        <f t="shared" si="2"/>
        <v>58.361186948851284</v>
      </c>
      <c r="H700" s="17">
        <f t="shared" si="2"/>
        <v>59.016912353467774</v>
      </c>
      <c r="I700" s="17">
        <f t="shared" si="2"/>
        <v>57.885093931348742</v>
      </c>
      <c r="J700" s="17">
        <f t="shared" si="2"/>
        <v>52.705546805391755</v>
      </c>
      <c r="K700" s="17">
        <f t="shared" si="2"/>
        <v>58.040516901221515</v>
      </c>
      <c r="L700" s="17">
        <f t="shared" si="2"/>
        <v>60.184685567323761</v>
      </c>
      <c r="M700" s="17">
        <f t="shared" si="2"/>
        <v>52.050270393911703</v>
      </c>
    </row>
    <row r="701" spans="1:13">
      <c r="A701" s="5" t="s">
        <v>47</v>
      </c>
      <c r="B701" s="17" t="str">
        <f t="shared" si="1"/>
        <v xml:space="preserve"> </v>
      </c>
      <c r="C701" s="17">
        <f t="shared" si="2"/>
        <v>65.065117978292946</v>
      </c>
      <c r="D701" s="17">
        <f t="shared" si="2"/>
        <v>67.606525788820207</v>
      </c>
      <c r="E701" s="17">
        <f t="shared" si="2"/>
        <v>70.216294859956491</v>
      </c>
      <c r="F701" s="17">
        <f t="shared" si="2"/>
        <v>67.169123787139611</v>
      </c>
      <c r="G701" s="17">
        <f t="shared" si="2"/>
        <v>66.82236187296175</v>
      </c>
      <c r="H701" s="17">
        <f t="shared" si="2"/>
        <v>64.197634699424256</v>
      </c>
      <c r="I701" s="17">
        <f t="shared" si="2"/>
        <v>63.343107845915533</v>
      </c>
      <c r="J701" s="17">
        <f t="shared" si="2"/>
        <v>62.12285231464967</v>
      </c>
      <c r="K701" s="17">
        <f t="shared" si="2"/>
        <v>59.890031634856868</v>
      </c>
      <c r="L701" s="17">
        <f t="shared" si="2"/>
        <v>58.183648283558455</v>
      </c>
      <c r="M701" s="17">
        <f t="shared" si="2"/>
        <v>53.975282158842887</v>
      </c>
    </row>
    <row r="702" spans="1:13">
      <c r="A702" s="5" t="s">
        <v>48</v>
      </c>
      <c r="B702" s="17">
        <f t="shared" si="1"/>
        <v>59.012131826489643</v>
      </c>
      <c r="C702" s="17">
        <f t="shared" si="2"/>
        <v>63.747291218655391</v>
      </c>
      <c r="D702" s="17">
        <f t="shared" si="2"/>
        <v>67.482718248121884</v>
      </c>
      <c r="E702" s="17">
        <f t="shared" si="2"/>
        <v>68.07569463138519</v>
      </c>
      <c r="F702" s="17">
        <f t="shared" si="2"/>
        <v>67.445205479452056</v>
      </c>
      <c r="G702" s="17">
        <f t="shared" si="2"/>
        <v>67.710570156268801</v>
      </c>
      <c r="H702" s="17">
        <f t="shared" si="2"/>
        <v>68.879612173444656</v>
      </c>
      <c r="I702" s="17">
        <f t="shared" si="2"/>
        <v>67.803964638735351</v>
      </c>
      <c r="J702" s="17">
        <f t="shared" si="2"/>
        <v>67.61904761904762</v>
      </c>
      <c r="K702" s="17">
        <f t="shared" si="2"/>
        <v>65.245931902463397</v>
      </c>
      <c r="L702" s="17">
        <f t="shared" si="2"/>
        <v>66.641619383530141</v>
      </c>
      <c r="M702" s="17">
        <f t="shared" si="2"/>
        <v>65.350820419089445</v>
      </c>
    </row>
    <row r="703" spans="1:13">
      <c r="A703" s="5" t="s">
        <v>49</v>
      </c>
      <c r="B703" s="17">
        <f t="shared" si="1"/>
        <v>64.182772575612617</v>
      </c>
      <c r="C703" s="17">
        <f t="shared" si="2"/>
        <v>64.856426737184876</v>
      </c>
      <c r="D703" s="17">
        <f t="shared" si="2"/>
        <v>66.363276101413092</v>
      </c>
      <c r="E703" s="17">
        <f t="shared" si="2"/>
        <v>65.93670719139854</v>
      </c>
      <c r="F703" s="17">
        <f t="shared" si="2"/>
        <v>64.871818370193395</v>
      </c>
      <c r="G703" s="17">
        <f t="shared" si="2"/>
        <v>64.235555440958223</v>
      </c>
      <c r="H703" s="17">
        <f t="shared" si="2"/>
        <v>64.588650886017646</v>
      </c>
      <c r="I703" s="17">
        <f t="shared" si="2"/>
        <v>64.79433281031865</v>
      </c>
      <c r="J703" s="17">
        <f t="shared" si="2"/>
        <v>64.888518680387904</v>
      </c>
      <c r="K703" s="17">
        <f t="shared" si="2"/>
        <v>65.136367579472889</v>
      </c>
      <c r="L703" s="17">
        <f t="shared" si="2"/>
        <v>65.17505993209619</v>
      </c>
      <c r="M703" s="17">
        <f t="shared" si="2"/>
        <v>63.414008871053461</v>
      </c>
    </row>
    <row r="704" spans="1:13">
      <c r="A704" s="5" t="s">
        <v>50</v>
      </c>
      <c r="B704" s="17" t="str">
        <f t="shared" si="1"/>
        <v xml:space="preserve"> </v>
      </c>
      <c r="C704" s="17" t="str">
        <f t="shared" si="2"/>
        <v xml:space="preserve"> </v>
      </c>
      <c r="D704" s="17">
        <f t="shared" si="2"/>
        <v>55.305804973595997</v>
      </c>
      <c r="E704" s="17">
        <f t="shared" si="2"/>
        <v>52.428723735267525</v>
      </c>
      <c r="F704" s="17">
        <f t="shared" si="2"/>
        <v>49.185170688581934</v>
      </c>
      <c r="G704" s="17">
        <f t="shared" si="2"/>
        <v>50.05255110345238</v>
      </c>
      <c r="H704" s="17">
        <f t="shared" si="2"/>
        <v>48.963044714120905</v>
      </c>
      <c r="I704" s="17">
        <f t="shared" si="2"/>
        <v>50.373873145193961</v>
      </c>
      <c r="J704" s="17">
        <f t="shared" si="2"/>
        <v>48.67444700745672</v>
      </c>
      <c r="K704" s="17">
        <f t="shared" si="2"/>
        <v>49.126596685271977</v>
      </c>
      <c r="L704" s="17">
        <f t="shared" si="2"/>
        <v>60.406056052793168</v>
      </c>
      <c r="M704" s="17">
        <f t="shared" si="2"/>
        <v>60.743658476577309</v>
      </c>
    </row>
    <row r="705" spans="1:13">
      <c r="A705" s="5" t="s">
        <v>51</v>
      </c>
      <c r="B705" s="17">
        <f t="shared" si="1"/>
        <v>61.686304967184789</v>
      </c>
      <c r="C705" s="17">
        <f t="shared" si="2"/>
        <v>53.616083301492367</v>
      </c>
      <c r="D705" s="17">
        <f t="shared" si="2"/>
        <v>52.966138325107117</v>
      </c>
      <c r="E705" s="17">
        <f t="shared" si="2"/>
        <v>54.386638639399521</v>
      </c>
      <c r="F705" s="17">
        <f t="shared" si="2"/>
        <v>52.88123447109291</v>
      </c>
      <c r="G705" s="17">
        <f t="shared" si="2"/>
        <v>50.317186478334449</v>
      </c>
      <c r="H705" s="17">
        <f t="shared" si="2"/>
        <v>45.98505048075284</v>
      </c>
      <c r="I705" s="17">
        <f t="shared" si="2"/>
        <v>45.573161259562589</v>
      </c>
      <c r="J705" s="17">
        <f t="shared" si="2"/>
        <v>45.319471882768042</v>
      </c>
      <c r="K705" s="17">
        <f t="shared" si="2"/>
        <v>46.354690060476713</v>
      </c>
      <c r="L705" s="17">
        <f t="shared" si="2"/>
        <v>46.110361165735732</v>
      </c>
      <c r="M705" s="17">
        <f t="shared" si="2"/>
        <v>44.725891302726929</v>
      </c>
    </row>
    <row r="706" spans="1:13">
      <c r="A706" s="5" t="s">
        <v>52</v>
      </c>
      <c r="B706" s="17" t="str">
        <f t="shared" si="1"/>
        <v xml:space="preserve"> </v>
      </c>
      <c r="C706" s="17" t="str">
        <f t="shared" si="2"/>
        <v xml:space="preserve"> </v>
      </c>
      <c r="D706" s="17">
        <f t="shared" si="2"/>
        <v>79.112310215066529</v>
      </c>
      <c r="E706" s="17">
        <f t="shared" si="2"/>
        <v>74.937271189590135</v>
      </c>
      <c r="F706" s="17">
        <f t="shared" si="2"/>
        <v>76.88960964957063</v>
      </c>
      <c r="G706" s="17">
        <f t="shared" si="2"/>
        <v>52.300846767790752</v>
      </c>
      <c r="H706" s="17">
        <f t="shared" si="2"/>
        <v>53.147466900873233</v>
      </c>
      <c r="I706" s="17">
        <f t="shared" si="2"/>
        <v>55.125153562993233</v>
      </c>
      <c r="J706" s="17">
        <f t="shared" si="2"/>
        <v>57.116687248008816</v>
      </c>
      <c r="K706" s="17">
        <f t="shared" si="2"/>
        <v>54.448593338799867</v>
      </c>
      <c r="L706" s="17">
        <f t="shared" si="2"/>
        <v>54.867978179564567</v>
      </c>
      <c r="M706" s="17">
        <f t="shared" si="2"/>
        <v>50.588004822887655</v>
      </c>
    </row>
    <row r="707" spans="1:13">
      <c r="A707" s="5" t="s">
        <v>53</v>
      </c>
      <c r="B707" s="17" t="str">
        <f t="shared" si="1"/>
        <v xml:space="preserve"> </v>
      </c>
      <c r="C707" s="17" t="str">
        <f t="shared" si="2"/>
        <v xml:space="preserve"> </v>
      </c>
      <c r="D707" s="17">
        <f t="shared" si="2"/>
        <v>66.273797801586142</v>
      </c>
      <c r="E707" s="17">
        <f t="shared" si="2"/>
        <v>65.871717746470367</v>
      </c>
      <c r="F707" s="17">
        <f t="shared" si="2"/>
        <v>66.418969274075906</v>
      </c>
      <c r="G707" s="17">
        <f t="shared" si="2"/>
        <v>66.711671754486616</v>
      </c>
      <c r="H707" s="17">
        <f t="shared" si="2"/>
        <v>66.759532038182073</v>
      </c>
      <c r="I707" s="17">
        <f t="shared" si="2"/>
        <v>67.101626445100948</v>
      </c>
      <c r="J707" s="17">
        <f t="shared" si="2"/>
        <v>67.88408496374258</v>
      </c>
      <c r="K707" s="17">
        <f t="shared" si="2"/>
        <v>68.480947617164261</v>
      </c>
      <c r="L707" s="17">
        <f t="shared" si="2"/>
        <v>69.021248074529311</v>
      </c>
      <c r="M707" s="17">
        <f t="shared" si="2"/>
        <v>65.165980366169123</v>
      </c>
    </row>
    <row r="708" spans="1:13">
      <c r="A708" s="5" t="s">
        <v>54</v>
      </c>
      <c r="B708" s="17" t="str">
        <f t="shared" si="1"/>
        <v xml:space="preserve"> </v>
      </c>
      <c r="C708" s="17">
        <f t="shared" si="2"/>
        <v>62.643413214462171</v>
      </c>
      <c r="D708" s="17">
        <f t="shared" si="2"/>
        <v>66.762288541980894</v>
      </c>
      <c r="E708" s="17">
        <f t="shared" si="2"/>
        <v>65.057125768134227</v>
      </c>
      <c r="F708" s="17">
        <f t="shared" si="2"/>
        <v>64.740421338773842</v>
      </c>
      <c r="G708" s="17">
        <f t="shared" si="2"/>
        <v>68.230767130498862</v>
      </c>
      <c r="H708" s="17">
        <f t="shared" si="2"/>
        <v>68.751285540333214</v>
      </c>
      <c r="I708" s="17">
        <f t="shared" si="2"/>
        <v>68.22034929925762</v>
      </c>
      <c r="J708" s="17">
        <f t="shared" si="2"/>
        <v>63.899555026186007</v>
      </c>
      <c r="K708" s="17">
        <f t="shared" si="2"/>
        <v>65.138246170417531</v>
      </c>
      <c r="L708" s="17">
        <f t="shared" si="2"/>
        <v>67.454647122766417</v>
      </c>
      <c r="M708" s="17">
        <f t="shared" si="2"/>
        <v>62.115591162326481</v>
      </c>
    </row>
    <row r="709" spans="1:13">
      <c r="A709" s="5" t="s">
        <v>55</v>
      </c>
      <c r="B709" s="17">
        <f t="shared" si="1"/>
        <v>52.108016761400457</v>
      </c>
      <c r="C709" s="17">
        <f t="shared" si="2"/>
        <v>47.31856500123385</v>
      </c>
      <c r="D709" s="17">
        <f t="shared" si="2"/>
        <v>49.930948864327718</v>
      </c>
      <c r="E709" s="17">
        <f t="shared" si="2"/>
        <v>50.389049293489037</v>
      </c>
      <c r="F709" s="17">
        <f t="shared" si="2"/>
        <v>50.475627318529718</v>
      </c>
      <c r="G709" s="17">
        <f t="shared" si="2"/>
        <v>49.961903504497009</v>
      </c>
      <c r="H709" s="17">
        <f t="shared" si="2"/>
        <v>49.81136428553431</v>
      </c>
      <c r="I709" s="17">
        <f t="shared" si="2"/>
        <v>49.69087531047002</v>
      </c>
      <c r="J709" s="17">
        <f t="shared" si="2"/>
        <v>49.958665707168102</v>
      </c>
      <c r="K709" s="17">
        <f t="shared" si="2"/>
        <v>49.226644378442437</v>
      </c>
      <c r="L709" s="17">
        <f t="shared" si="2"/>
        <v>48.524624812507454</v>
      </c>
      <c r="M709" s="17">
        <f t="shared" si="2"/>
        <v>48.359130554075698</v>
      </c>
    </row>
    <row r="710" spans="1:13">
      <c r="A710" s="5" t="s">
        <v>56</v>
      </c>
      <c r="B710" s="17" t="str">
        <f t="shared" si="1"/>
        <v xml:space="preserve"> </v>
      </c>
      <c r="C710" s="17">
        <f t="shared" si="2"/>
        <v>42.712058777027167</v>
      </c>
      <c r="D710" s="17">
        <f t="shared" si="2"/>
        <v>49.96268704050123</v>
      </c>
      <c r="E710" s="17">
        <f t="shared" si="2"/>
        <v>52.020366815795647</v>
      </c>
      <c r="F710" s="17">
        <f t="shared" si="2"/>
        <v>51.058433323360241</v>
      </c>
      <c r="G710" s="17">
        <f t="shared" si="2"/>
        <v>49.004880518662709</v>
      </c>
      <c r="H710" s="17">
        <f t="shared" si="2"/>
        <v>49.297966457348672</v>
      </c>
      <c r="I710" s="17">
        <f t="shared" si="2"/>
        <v>49.417170279295227</v>
      </c>
      <c r="J710" s="17">
        <f t="shared" si="2"/>
        <v>48.123367697097081</v>
      </c>
      <c r="K710" s="17">
        <f t="shared" si="2"/>
        <v>49.43472225824447</v>
      </c>
      <c r="L710" s="17">
        <f t="shared" si="2"/>
        <v>47.40667748349783</v>
      </c>
      <c r="M710" s="17">
        <f t="shared" si="2"/>
        <v>46.033887192499478</v>
      </c>
    </row>
    <row r="711" spans="1:13">
      <c r="A711" s="5" t="s">
        <v>57</v>
      </c>
      <c r="B711" s="17">
        <f t="shared" si="1"/>
        <v>54.9867787327724</v>
      </c>
      <c r="C711" s="17">
        <f t="shared" si="2"/>
        <v>48.654224685119651</v>
      </c>
      <c r="D711" s="17">
        <f t="shared" si="2"/>
        <v>52.427908237655728</v>
      </c>
      <c r="E711" s="17">
        <f t="shared" si="2"/>
        <v>49.683290702667932</v>
      </c>
      <c r="F711" s="17">
        <f t="shared" si="2"/>
        <v>47.562034457842643</v>
      </c>
      <c r="G711" s="17">
        <f t="shared" si="2"/>
        <v>48.758073572315666</v>
      </c>
      <c r="H711" s="17">
        <f t="shared" si="2"/>
        <v>47.509175448016251</v>
      </c>
      <c r="I711" s="17">
        <f t="shared" si="2"/>
        <v>48.810110025414453</v>
      </c>
      <c r="J711" s="17">
        <f t="shared" si="2"/>
        <v>45.308596914513764</v>
      </c>
      <c r="K711" s="17">
        <f t="shared" si="2"/>
        <v>43.337567321733914</v>
      </c>
      <c r="L711" s="17">
        <f t="shared" si="2"/>
        <v>44.034214814849641</v>
      </c>
      <c r="M711" s="17">
        <f t="shared" si="2"/>
        <v>43.854171585511175</v>
      </c>
    </row>
    <row r="712" spans="1:13">
      <c r="A712" s="5" t="s">
        <v>58</v>
      </c>
      <c r="B712" s="17" t="str">
        <f t="shared" si="1"/>
        <v xml:space="preserve"> </v>
      </c>
      <c r="C712" s="17" t="str">
        <f t="shared" si="2"/>
        <v xml:space="preserve"> </v>
      </c>
      <c r="D712" s="17">
        <f t="shared" si="2"/>
        <v>60.353499100169238</v>
      </c>
      <c r="E712" s="17">
        <f t="shared" si="2"/>
        <v>59.817670495117895</v>
      </c>
      <c r="F712" s="17">
        <f t="shared" si="2"/>
        <v>59.118219375451645</v>
      </c>
      <c r="G712" s="17">
        <f t="shared" si="2"/>
        <v>59.238359668697427</v>
      </c>
      <c r="H712" s="17">
        <f t="shared" si="2"/>
        <v>58.545268347938247</v>
      </c>
      <c r="I712" s="17">
        <f t="shared" si="2"/>
        <v>58.498315911725605</v>
      </c>
      <c r="J712" s="17">
        <f t="shared" si="2"/>
        <v>57.853726159682225</v>
      </c>
      <c r="K712" s="17">
        <f t="shared" si="2"/>
        <v>57.446157451991972</v>
      </c>
      <c r="L712" s="17">
        <f t="shared" si="2"/>
        <v>57.590521562778932</v>
      </c>
      <c r="M712" s="17">
        <f t="shared" si="2"/>
        <v>56.612835590062915</v>
      </c>
    </row>
    <row r="713" spans="1:13">
      <c r="A713" s="5" t="s">
        <v>59</v>
      </c>
      <c r="B713" s="17">
        <f t="shared" si="1"/>
        <v>32.218392108194543</v>
      </c>
      <c r="C713" s="17">
        <f t="shared" ref="C713:M715" si="3">IF(C48&gt;0,C98/C48*100," ")</f>
        <v>38.82921812540711</v>
      </c>
      <c r="D713" s="17">
        <f t="shared" si="3"/>
        <v>48.562355601427868</v>
      </c>
      <c r="E713" s="17">
        <f t="shared" si="3"/>
        <v>45.97463214854767</v>
      </c>
      <c r="F713" s="17">
        <f t="shared" si="3"/>
        <v>48.263574608743063</v>
      </c>
      <c r="G713" s="17">
        <f t="shared" si="3"/>
        <v>36.852763031847147</v>
      </c>
      <c r="H713" s="17">
        <f t="shared" si="3"/>
        <v>33.958604944619388</v>
      </c>
      <c r="I713" s="17">
        <f t="shared" si="3"/>
        <v>31.957749710925881</v>
      </c>
      <c r="J713" s="17">
        <f t="shared" si="3"/>
        <v>30.57645725772894</v>
      </c>
      <c r="K713" s="17">
        <f t="shared" si="3"/>
        <v>47.132499574926911</v>
      </c>
      <c r="L713" s="17">
        <f t="shared" si="3"/>
        <v>39.656066457552853</v>
      </c>
      <c r="M713" s="17">
        <f t="shared" si="3"/>
        <v>41.264158420074402</v>
      </c>
    </row>
    <row r="714" spans="1:13">
      <c r="A714" s="5" t="s">
        <v>60</v>
      </c>
      <c r="B714" s="17">
        <f t="shared" si="1"/>
        <v>36.427929016538499</v>
      </c>
      <c r="C714" s="17">
        <f t="shared" si="3"/>
        <v>36.928436720251092</v>
      </c>
      <c r="D714" s="17">
        <f t="shared" si="3"/>
        <v>38.390782268642489</v>
      </c>
      <c r="E714" s="17">
        <f t="shared" si="3"/>
        <v>37.70229523595836</v>
      </c>
      <c r="F714" s="17">
        <f t="shared" si="3"/>
        <v>47.423822442154346</v>
      </c>
      <c r="G714" s="17">
        <f t="shared" si="3"/>
        <v>46.19421027409178</v>
      </c>
      <c r="H714" s="17">
        <f t="shared" si="3"/>
        <v>45.517962496186357</v>
      </c>
      <c r="I714" s="17">
        <f t="shared" si="3"/>
        <v>45.882093177645366</v>
      </c>
      <c r="J714" s="17">
        <f t="shared" si="3"/>
        <v>47.229286749287766</v>
      </c>
      <c r="K714" s="17">
        <f t="shared" si="3"/>
        <v>48.691643693475093</v>
      </c>
      <c r="L714" s="17">
        <f t="shared" si="3"/>
        <v>49.306770182384618</v>
      </c>
      <c r="M714" s="17">
        <f t="shared" si="3"/>
        <v>47.320990906308225</v>
      </c>
    </row>
    <row r="715" spans="1:13">
      <c r="A715" s="5" t="s">
        <v>61</v>
      </c>
      <c r="B715" s="17">
        <f t="shared" si="1"/>
        <v>64.470337419307214</v>
      </c>
      <c r="C715" s="17">
        <f t="shared" si="3"/>
        <v>61.897769805926075</v>
      </c>
      <c r="D715" s="17">
        <f t="shared" si="3"/>
        <v>60.292002749344334</v>
      </c>
      <c r="E715" s="17">
        <f t="shared" si="3"/>
        <v>65.075643669700909</v>
      </c>
      <c r="F715" s="17">
        <f t="shared" si="3"/>
        <v>67.418613550361044</v>
      </c>
      <c r="G715" s="17">
        <f t="shared" si="3"/>
        <v>61.069233944314973</v>
      </c>
      <c r="H715" s="17">
        <f t="shared" si="3"/>
        <v>62.160864505763016</v>
      </c>
      <c r="I715" s="17">
        <f t="shared" si="3"/>
        <v>59.686167101108445</v>
      </c>
      <c r="J715" s="17">
        <f t="shared" si="3"/>
        <v>62.04038392317586</v>
      </c>
      <c r="K715" s="17">
        <f t="shared" si="3"/>
        <v>64.077289594824592</v>
      </c>
      <c r="L715" s="17">
        <f t="shared" si="3"/>
        <v>73.091730407179753</v>
      </c>
      <c r="M715" s="17">
        <f t="shared" si="3"/>
        <v>73.091730407179753</v>
      </c>
    </row>
    <row r="718" spans="1:13">
      <c r="A718" s="2" t="s">
        <v>5</v>
      </c>
      <c r="B718" s="2" t="s">
        <v>6</v>
      </c>
    </row>
    <row r="719" spans="1:13" ht="15.75">
      <c r="A719" s="14" t="s">
        <v>7</v>
      </c>
      <c r="B719" s="19" t="s">
        <v>68</v>
      </c>
      <c r="C719" s="16"/>
      <c r="D719" s="16"/>
      <c r="E719" s="11"/>
      <c r="F719" s="11"/>
      <c r="G719" s="11"/>
      <c r="H719" s="11"/>
      <c r="I719" s="11"/>
      <c r="J719" s="11"/>
      <c r="K719" s="11"/>
      <c r="L719" s="11"/>
      <c r="M719" s="11"/>
    </row>
    <row r="720" spans="1:13">
      <c r="A720" s="2" t="s">
        <v>8</v>
      </c>
      <c r="B720" s="2" t="s">
        <v>9</v>
      </c>
    </row>
    <row r="722" spans="1:13">
      <c r="A722" s="5" t="s">
        <v>10</v>
      </c>
      <c r="B722" s="5" t="s">
        <v>11</v>
      </c>
      <c r="C722" s="5" t="s">
        <v>12</v>
      </c>
      <c r="D722" s="5" t="s">
        <v>13</v>
      </c>
      <c r="E722" s="5" t="s">
        <v>14</v>
      </c>
      <c r="F722" s="5" t="s">
        <v>15</v>
      </c>
      <c r="G722" s="5" t="s">
        <v>16</v>
      </c>
      <c r="H722" s="5" t="s">
        <v>17</v>
      </c>
      <c r="I722" s="5" t="s">
        <v>18</v>
      </c>
      <c r="J722" s="5" t="s">
        <v>19</v>
      </c>
      <c r="K722" s="5" t="s">
        <v>20</v>
      </c>
      <c r="L722" s="5" t="s">
        <v>21</v>
      </c>
      <c r="M722" s="5" t="s">
        <v>22</v>
      </c>
    </row>
    <row r="723" spans="1:13">
      <c r="A723" s="5" t="s">
        <v>23</v>
      </c>
      <c r="B723" s="17" t="str">
        <f>IF(B12&gt;0,B112/B12*100," ")</f>
        <v xml:space="preserve"> </v>
      </c>
      <c r="C723" s="17" t="str">
        <f t="shared" ref="C723:M723" si="4">IF(C12&gt;0,C112/C12*100," ")</f>
        <v xml:space="preserve"> </v>
      </c>
      <c r="D723" s="17" t="str">
        <f t="shared" si="4"/>
        <v xml:space="preserve"> </v>
      </c>
      <c r="E723" s="17" t="str">
        <f t="shared" si="4"/>
        <v xml:space="preserve"> </v>
      </c>
      <c r="F723" s="17" t="str">
        <f t="shared" si="4"/>
        <v xml:space="preserve"> </v>
      </c>
      <c r="G723" s="17" t="str">
        <f t="shared" si="4"/>
        <v xml:space="preserve"> </v>
      </c>
      <c r="H723" s="17" t="str">
        <f t="shared" si="4"/>
        <v xml:space="preserve"> </v>
      </c>
      <c r="I723" s="17">
        <f t="shared" si="4"/>
        <v>38.316417482152985</v>
      </c>
      <c r="J723" s="17">
        <f t="shared" si="4"/>
        <v>38.238442531313254</v>
      </c>
      <c r="K723" s="17">
        <f t="shared" si="4"/>
        <v>37.666682181492078</v>
      </c>
      <c r="L723" s="17">
        <f t="shared" si="4"/>
        <v>37.467968811430481</v>
      </c>
      <c r="M723" s="17">
        <f t="shared" si="4"/>
        <v>36.726026830486433</v>
      </c>
    </row>
    <row r="724" spans="1:13">
      <c r="A724" s="5" t="s">
        <v>24</v>
      </c>
      <c r="B724" s="17" t="str">
        <f t="shared" ref="B724:M761" si="5">IF(B13&gt;0,B113/B13*100," ")</f>
        <v xml:space="preserve"> </v>
      </c>
      <c r="C724" s="17" t="str">
        <f t="shared" si="5"/>
        <v xml:space="preserve"> </v>
      </c>
      <c r="D724" s="17">
        <f t="shared" si="5"/>
        <v>38.465219115790816</v>
      </c>
      <c r="E724" s="17">
        <f t="shared" si="5"/>
        <v>38.612590842162881</v>
      </c>
      <c r="F724" s="17">
        <f t="shared" si="5"/>
        <v>38.661551926210237</v>
      </c>
      <c r="G724" s="17">
        <f t="shared" si="5"/>
        <v>38.51387203770684</v>
      </c>
      <c r="H724" s="17">
        <f t="shared" si="5"/>
        <v>37.979590138341138</v>
      </c>
      <c r="I724" s="17">
        <f t="shared" si="5"/>
        <v>38.302702977300825</v>
      </c>
      <c r="J724" s="17">
        <f t="shared" si="5"/>
        <v>38.227665561712136</v>
      </c>
      <c r="K724" s="17">
        <f t="shared" si="5"/>
        <v>37.653470648439345</v>
      </c>
      <c r="L724" s="17">
        <f t="shared" si="5"/>
        <v>37.468067127492397</v>
      </c>
      <c r="M724" s="17">
        <f t="shared" si="5"/>
        <v>36.744769749334246</v>
      </c>
    </row>
    <row r="725" spans="1:13">
      <c r="A725" s="5" t="s">
        <v>25</v>
      </c>
      <c r="B725" s="17" t="str">
        <f t="shared" si="5"/>
        <v xml:space="preserve"> </v>
      </c>
      <c r="C725" s="17">
        <f t="shared" si="5"/>
        <v>39.121058166437372</v>
      </c>
      <c r="D725" s="17">
        <f t="shared" si="5"/>
        <v>38.47638533832842</v>
      </c>
      <c r="E725" s="17">
        <f t="shared" si="5"/>
        <v>38.687104553432498</v>
      </c>
      <c r="F725" s="17">
        <f t="shared" si="5"/>
        <v>38.768406536926328</v>
      </c>
      <c r="G725" s="17">
        <f t="shared" si="5"/>
        <v>38.563713602762256</v>
      </c>
      <c r="H725" s="17">
        <f t="shared" si="5"/>
        <v>38.004412420671265</v>
      </c>
      <c r="I725" s="17">
        <f t="shared" si="5"/>
        <v>38.332140442068919</v>
      </c>
      <c r="J725" s="17">
        <f t="shared" si="5"/>
        <v>38.314399262563931</v>
      </c>
      <c r="K725" s="17">
        <f t="shared" si="5"/>
        <v>37.665124089999431</v>
      </c>
      <c r="L725" s="17">
        <f t="shared" si="5"/>
        <v>37.19157916038349</v>
      </c>
      <c r="M725" s="17">
        <f t="shared" si="5"/>
        <v>36.505640103276654</v>
      </c>
    </row>
    <row r="726" spans="1:13">
      <c r="A726" s="5" t="s">
        <v>26</v>
      </c>
      <c r="B726" s="17" t="str">
        <f t="shared" si="5"/>
        <v xml:space="preserve"> </v>
      </c>
      <c r="C726" s="17" t="str">
        <f t="shared" si="5"/>
        <v xml:space="preserve"> </v>
      </c>
      <c r="D726" s="17">
        <f t="shared" si="5"/>
        <v>41.214725777464842</v>
      </c>
      <c r="E726" s="17">
        <f t="shared" si="5"/>
        <v>41.297015502360388</v>
      </c>
      <c r="F726" s="17">
        <f t="shared" si="5"/>
        <v>40.814850340240788</v>
      </c>
      <c r="G726" s="17">
        <f t="shared" si="5"/>
        <v>40.681549017495705</v>
      </c>
      <c r="H726" s="17">
        <f t="shared" si="5"/>
        <v>40.113685646770975</v>
      </c>
      <c r="I726" s="17">
        <f t="shared" si="5"/>
        <v>39.824134980712842</v>
      </c>
      <c r="J726" s="17">
        <f t="shared" si="5"/>
        <v>39.556261793138724</v>
      </c>
      <c r="K726" s="17">
        <f t="shared" si="5"/>
        <v>39.368284627999586</v>
      </c>
      <c r="L726" s="17">
        <f t="shared" si="5"/>
        <v>39.083496275221727</v>
      </c>
      <c r="M726" s="17">
        <f t="shared" si="5"/>
        <v>38.081829122873444</v>
      </c>
    </row>
    <row r="727" spans="1:13">
      <c r="A727" s="5" t="s">
        <v>27</v>
      </c>
      <c r="B727" s="17" t="str">
        <f t="shared" si="5"/>
        <v xml:space="preserve"> </v>
      </c>
      <c r="C727" s="17" t="str">
        <f t="shared" si="5"/>
        <v xml:space="preserve"> </v>
      </c>
      <c r="D727" s="17">
        <f t="shared" si="5"/>
        <v>41.197926600310687</v>
      </c>
      <c r="E727" s="17">
        <f t="shared" si="5"/>
        <v>41.280848025557944</v>
      </c>
      <c r="F727" s="17">
        <f t="shared" si="5"/>
        <v>40.797669638791326</v>
      </c>
      <c r="G727" s="17">
        <f t="shared" si="5"/>
        <v>40.662238643755813</v>
      </c>
      <c r="H727" s="17">
        <f t="shared" si="5"/>
        <v>40.092703908584383</v>
      </c>
      <c r="I727" s="17">
        <f t="shared" si="5"/>
        <v>39.800699687219762</v>
      </c>
      <c r="J727" s="17">
        <f t="shared" si="5"/>
        <v>39.529436431195933</v>
      </c>
      <c r="K727" s="17">
        <f t="shared" si="5"/>
        <v>39.336502909506017</v>
      </c>
      <c r="L727" s="17">
        <f t="shared" si="5"/>
        <v>39.046646067672683</v>
      </c>
      <c r="M727" s="17">
        <f t="shared" si="5"/>
        <v>38.043741642342397</v>
      </c>
    </row>
    <row r="728" spans="1:13">
      <c r="A728" s="5" t="s">
        <v>28</v>
      </c>
      <c r="B728" s="17" t="str">
        <f t="shared" si="5"/>
        <v xml:space="preserve"> </v>
      </c>
      <c r="C728" s="17" t="str">
        <f t="shared" si="5"/>
        <v xml:space="preserve"> </v>
      </c>
      <c r="D728" s="17">
        <f t="shared" si="5"/>
        <v>41.182032436031712</v>
      </c>
      <c r="E728" s="17">
        <f t="shared" si="5"/>
        <v>41.268672709634217</v>
      </c>
      <c r="F728" s="17">
        <f t="shared" si="5"/>
        <v>40.784552673049653</v>
      </c>
      <c r="G728" s="17">
        <f t="shared" si="5"/>
        <v>40.641066962781771</v>
      </c>
      <c r="H728" s="17">
        <f t="shared" si="5"/>
        <v>40.069673498412847</v>
      </c>
      <c r="I728" s="17">
        <f t="shared" si="5"/>
        <v>39.781680204771426</v>
      </c>
      <c r="J728" s="17">
        <f t="shared" si="5"/>
        <v>39.517724584910106</v>
      </c>
      <c r="K728" s="17">
        <f t="shared" si="5"/>
        <v>39.317483625509951</v>
      </c>
      <c r="L728" s="17">
        <f t="shared" si="5"/>
        <v>39.016620837475131</v>
      </c>
      <c r="M728" s="17">
        <f t="shared" si="5"/>
        <v>38.022289044433684</v>
      </c>
    </row>
    <row r="729" spans="1:13">
      <c r="A729" s="5" t="s">
        <v>29</v>
      </c>
      <c r="B729" s="17" t="str">
        <f t="shared" si="5"/>
        <v xml:space="preserve"> </v>
      </c>
      <c r="C729" s="17" t="str">
        <f t="shared" si="5"/>
        <v xml:space="preserve"> </v>
      </c>
      <c r="D729" s="17">
        <f t="shared" si="5"/>
        <v>41.194313538711995</v>
      </c>
      <c r="E729" s="17">
        <f t="shared" si="5"/>
        <v>41.280645929012664</v>
      </c>
      <c r="F729" s="17">
        <f t="shared" si="5"/>
        <v>40.797875455821128</v>
      </c>
      <c r="G729" s="17">
        <f t="shared" si="5"/>
        <v>40.658755838521529</v>
      </c>
      <c r="H729" s="17">
        <f t="shared" si="5"/>
        <v>40.086167038383955</v>
      </c>
      <c r="I729" s="17">
        <f t="shared" si="5"/>
        <v>39.799714962727258</v>
      </c>
      <c r="J729" s="17">
        <f t="shared" si="5"/>
        <v>39.539197263524173</v>
      </c>
      <c r="K729" s="17">
        <f t="shared" si="5"/>
        <v>39.33932051417883</v>
      </c>
      <c r="L729" s="17">
        <f t="shared" si="5"/>
        <v>39.039649452928039</v>
      </c>
      <c r="M729" s="17">
        <f t="shared" si="5"/>
        <v>38.045164497042663</v>
      </c>
    </row>
    <row r="730" spans="1:13">
      <c r="A730" s="5" t="s">
        <v>30</v>
      </c>
      <c r="B730" s="17">
        <f t="shared" si="5"/>
        <v>45.926759284212665</v>
      </c>
      <c r="C730" s="17">
        <f t="shared" si="5"/>
        <v>42.364682982367292</v>
      </c>
      <c r="D730" s="17">
        <f t="shared" si="5"/>
        <v>41.232758871214422</v>
      </c>
      <c r="E730" s="17">
        <f t="shared" si="5"/>
        <v>41.321698987833315</v>
      </c>
      <c r="F730" s="17">
        <f t="shared" si="5"/>
        <v>40.838620472728557</v>
      </c>
      <c r="G730" s="17">
        <f t="shared" si="5"/>
        <v>40.697657008851763</v>
      </c>
      <c r="H730" s="17">
        <f t="shared" si="5"/>
        <v>40.123437406534336</v>
      </c>
      <c r="I730" s="17">
        <f t="shared" si="5"/>
        <v>39.836204360890207</v>
      </c>
      <c r="J730" s="17">
        <f t="shared" si="5"/>
        <v>39.575239656045206</v>
      </c>
      <c r="K730" s="17">
        <f t="shared" si="5"/>
        <v>39.375205618763268</v>
      </c>
      <c r="L730" s="17">
        <f t="shared" si="5"/>
        <v>39.075547930661678</v>
      </c>
      <c r="M730" s="17">
        <f t="shared" si="5"/>
        <v>38.082772471698014</v>
      </c>
    </row>
    <row r="731" spans="1:13">
      <c r="A731" s="5" t="s">
        <v>31</v>
      </c>
      <c r="B731" s="17">
        <f t="shared" si="5"/>
        <v>41.451957946339306</v>
      </c>
      <c r="C731" s="17">
        <f t="shared" si="5"/>
        <v>48.954008941157788</v>
      </c>
      <c r="D731" s="17">
        <f t="shared" si="5"/>
        <v>45.478142901735559</v>
      </c>
      <c r="E731" s="17">
        <f t="shared" si="5"/>
        <v>45.245273177780916</v>
      </c>
      <c r="F731" s="17">
        <f t="shared" si="5"/>
        <v>44.379275548652132</v>
      </c>
      <c r="G731" s="17">
        <f t="shared" si="5"/>
        <v>44.491048719187383</v>
      </c>
      <c r="H731" s="17">
        <f t="shared" si="5"/>
        <v>43.753086890943763</v>
      </c>
      <c r="I731" s="17">
        <f t="shared" si="5"/>
        <v>43.697872330999118</v>
      </c>
      <c r="J731" s="17">
        <f t="shared" si="5"/>
        <v>43.572433213419565</v>
      </c>
      <c r="K731" s="17">
        <f t="shared" si="5"/>
        <v>44.077036960187108</v>
      </c>
      <c r="L731" s="17">
        <f t="shared" si="5"/>
        <v>42.959416687771345</v>
      </c>
      <c r="M731" s="17">
        <f t="shared" si="5"/>
        <v>42.687494754051116</v>
      </c>
    </row>
    <row r="732" spans="1:13">
      <c r="A732" s="5" t="s">
        <v>32</v>
      </c>
      <c r="B732" s="17" t="str">
        <f t="shared" si="5"/>
        <v xml:space="preserve"> </v>
      </c>
      <c r="C732" s="17" t="str">
        <f t="shared" si="5"/>
        <v xml:space="preserve"> </v>
      </c>
      <c r="D732" s="17" t="str">
        <f t="shared" si="5"/>
        <v xml:space="preserve"> </v>
      </c>
      <c r="E732" s="17" t="str">
        <f t="shared" si="5"/>
        <v xml:space="preserve"> </v>
      </c>
      <c r="F732" s="17" t="str">
        <f t="shared" si="5"/>
        <v xml:space="preserve"> </v>
      </c>
      <c r="G732" s="17" t="str">
        <f t="shared" si="5"/>
        <v xml:space="preserve"> </v>
      </c>
      <c r="H732" s="17" t="str">
        <f t="shared" si="5"/>
        <v xml:space="preserve"> </v>
      </c>
      <c r="I732" s="17">
        <f t="shared" si="5"/>
        <v>42.297718341939678</v>
      </c>
      <c r="J732" s="17">
        <f t="shared" si="5"/>
        <v>38.268986882972619</v>
      </c>
      <c r="K732" s="17">
        <f t="shared" si="5"/>
        <v>38.929701520552499</v>
      </c>
      <c r="L732" s="17">
        <f t="shared" si="5"/>
        <v>33.861362796037128</v>
      </c>
      <c r="M732" s="17">
        <f t="shared" si="5"/>
        <v>31.190353124844339</v>
      </c>
    </row>
    <row r="733" spans="1:13">
      <c r="A733" s="5" t="s">
        <v>33</v>
      </c>
      <c r="B733" s="17" t="str">
        <f t="shared" si="5"/>
        <v xml:space="preserve"> </v>
      </c>
      <c r="C733" s="17">
        <f t="shared" si="5"/>
        <v>53.373174864955111</v>
      </c>
      <c r="D733" s="17">
        <f t="shared" si="5"/>
        <v>49.758433227170038</v>
      </c>
      <c r="E733" s="17">
        <f t="shared" si="5"/>
        <v>50.266705705214797</v>
      </c>
      <c r="F733" s="17">
        <f t="shared" si="5"/>
        <v>50.393622894771624</v>
      </c>
      <c r="G733" s="17">
        <f t="shared" si="5"/>
        <v>50.830037206329322</v>
      </c>
      <c r="H733" s="17">
        <f t="shared" si="5"/>
        <v>52.674772261693548</v>
      </c>
      <c r="I733" s="17">
        <f t="shared" si="5"/>
        <v>53.673503858815053</v>
      </c>
      <c r="J733" s="17">
        <f t="shared" si="5"/>
        <v>53.142590120023527</v>
      </c>
      <c r="K733" s="17">
        <f t="shared" si="5"/>
        <v>51.772989936065372</v>
      </c>
      <c r="L733" s="17">
        <f t="shared" si="5"/>
        <v>52.717307254346146</v>
      </c>
      <c r="M733" s="17">
        <f t="shared" si="5"/>
        <v>50.250024119655478</v>
      </c>
    </row>
    <row r="734" spans="1:13">
      <c r="A734" s="5" t="s">
        <v>34</v>
      </c>
      <c r="B734" s="17">
        <f t="shared" si="5"/>
        <v>7.8529923507582371</v>
      </c>
      <c r="C734" s="17">
        <f t="shared" si="5"/>
        <v>10.203593642063693</v>
      </c>
      <c r="D734" s="17">
        <f t="shared" si="5"/>
        <v>9.1375343273178977</v>
      </c>
      <c r="E734" s="17">
        <f t="shared" si="5"/>
        <v>9.3180665052161302</v>
      </c>
      <c r="F734" s="17">
        <f t="shared" si="5"/>
        <v>9.7108351239317301</v>
      </c>
      <c r="G734" s="17">
        <f t="shared" si="5"/>
        <v>9.6550227346070834</v>
      </c>
      <c r="H734" s="17">
        <f t="shared" si="5"/>
        <v>10.19575617398316</v>
      </c>
      <c r="I734" s="17">
        <f t="shared" si="5"/>
        <v>10.308505317902577</v>
      </c>
      <c r="J734" s="17">
        <f t="shared" si="5"/>
        <v>10.95341398162026</v>
      </c>
      <c r="K734" s="17">
        <f t="shared" si="5"/>
        <v>11.544505793384907</v>
      </c>
      <c r="L734" s="17">
        <f t="shared" si="5"/>
        <v>11.394276295963964</v>
      </c>
      <c r="M734" s="17">
        <f t="shared" si="5"/>
        <v>11.092149213410371</v>
      </c>
    </row>
    <row r="735" spans="1:13">
      <c r="A735" s="5" t="s">
        <v>35</v>
      </c>
      <c r="B735" s="17">
        <f t="shared" si="5"/>
        <v>33.516851466943137</v>
      </c>
      <c r="C735" s="17">
        <f t="shared" si="5"/>
        <v>40.101582024221429</v>
      </c>
      <c r="D735" s="17">
        <f t="shared" si="5"/>
        <v>38.135811481416766</v>
      </c>
      <c r="E735" s="17">
        <f t="shared" si="5"/>
        <v>37.721949054855038</v>
      </c>
      <c r="F735" s="17">
        <f t="shared" si="5"/>
        <v>36.971913438465982</v>
      </c>
      <c r="G735" s="17">
        <f t="shared" si="5"/>
        <v>36.328304368929459</v>
      </c>
      <c r="H735" s="17">
        <f t="shared" si="5"/>
        <v>35.918438027074274</v>
      </c>
      <c r="I735" s="17">
        <f t="shared" si="5"/>
        <v>35.292916819384644</v>
      </c>
      <c r="J735" s="17">
        <f t="shared" si="5"/>
        <v>35.36570639430392</v>
      </c>
      <c r="K735" s="17">
        <f t="shared" si="5"/>
        <v>34.991494123292391</v>
      </c>
      <c r="L735" s="17">
        <f t="shared" si="5"/>
        <v>34.853409425839423</v>
      </c>
      <c r="M735" s="17">
        <f t="shared" si="5"/>
        <v>34.004700513400586</v>
      </c>
    </row>
    <row r="736" spans="1:13">
      <c r="A736" s="5" t="s">
        <v>36</v>
      </c>
      <c r="B736" s="17" t="str">
        <f t="shared" si="5"/>
        <v xml:space="preserve"> </v>
      </c>
      <c r="C736" s="17" t="str">
        <f t="shared" si="5"/>
        <v xml:space="preserve"> </v>
      </c>
      <c r="D736" s="17">
        <f t="shared" si="5"/>
        <v>79.161807753635259</v>
      </c>
      <c r="E736" s="17">
        <f t="shared" si="5"/>
        <v>77.083216492995192</v>
      </c>
      <c r="F736" s="17">
        <f t="shared" si="5"/>
        <v>77.603291298474986</v>
      </c>
      <c r="G736" s="17">
        <f t="shared" si="5"/>
        <v>79.168097407960786</v>
      </c>
      <c r="H736" s="17">
        <f t="shared" si="5"/>
        <v>78.032268983414198</v>
      </c>
      <c r="I736" s="17">
        <f t="shared" si="5"/>
        <v>79.030800702611643</v>
      </c>
      <c r="J736" s="17">
        <f t="shared" si="5"/>
        <v>80.140347372232696</v>
      </c>
      <c r="K736" s="17">
        <f t="shared" si="5"/>
        <v>81.137708977039821</v>
      </c>
      <c r="L736" s="17">
        <f t="shared" si="5"/>
        <v>79.808294177050371</v>
      </c>
      <c r="M736" s="17">
        <f t="shared" si="5"/>
        <v>77.75010472599871</v>
      </c>
    </row>
    <row r="737" spans="1:13">
      <c r="A737" s="5" t="s">
        <v>37</v>
      </c>
      <c r="B737" s="17">
        <f t="shared" si="5"/>
        <v>24.635445576165825</v>
      </c>
      <c r="C737" s="17">
        <f t="shared" si="5"/>
        <v>22.478558033724173</v>
      </c>
      <c r="D737" s="17">
        <f t="shared" si="5"/>
        <v>25.611124028246369</v>
      </c>
      <c r="E737" s="17">
        <f t="shared" si="5"/>
        <v>24.920337087497082</v>
      </c>
      <c r="F737" s="17">
        <f t="shared" si="5"/>
        <v>25.403983903491216</v>
      </c>
      <c r="G737" s="17">
        <f t="shared" si="5"/>
        <v>24.940451025126418</v>
      </c>
      <c r="H737" s="17">
        <f t="shared" si="5"/>
        <v>25.554756021779067</v>
      </c>
      <c r="I737" s="17">
        <f t="shared" si="5"/>
        <v>26.436111712570021</v>
      </c>
      <c r="J737" s="17">
        <f t="shared" si="5"/>
        <v>27.018236570278571</v>
      </c>
      <c r="K737" s="17">
        <f t="shared" si="5"/>
        <v>27.067666830657274</v>
      </c>
      <c r="L737" s="17">
        <f t="shared" si="5"/>
        <v>25.93999345334943</v>
      </c>
      <c r="M737" s="17">
        <f t="shared" si="5"/>
        <v>24.568377205170325</v>
      </c>
    </row>
    <row r="738" spans="1:13">
      <c r="A738" s="5" t="s">
        <v>38</v>
      </c>
      <c r="B738" s="17">
        <f t="shared" si="5"/>
        <v>39.413028041251344</v>
      </c>
      <c r="C738" s="17">
        <f t="shared" si="5"/>
        <v>37.444699376360852</v>
      </c>
      <c r="D738" s="17">
        <f t="shared" si="5"/>
        <v>38.215113773601026</v>
      </c>
      <c r="E738" s="17">
        <f t="shared" si="5"/>
        <v>38.495306151467759</v>
      </c>
      <c r="F738" s="17">
        <f t="shared" si="5"/>
        <v>39.424509187397788</v>
      </c>
      <c r="G738" s="17">
        <f t="shared" si="5"/>
        <v>37.514634676854982</v>
      </c>
      <c r="H738" s="17">
        <f t="shared" si="5"/>
        <v>37.256236551970886</v>
      </c>
      <c r="I738" s="17">
        <f t="shared" si="5"/>
        <v>35.442431800066849</v>
      </c>
      <c r="J738" s="17">
        <f t="shared" si="5"/>
        <v>35.131214898565737</v>
      </c>
      <c r="K738" s="17">
        <f t="shared" si="5"/>
        <v>35.466247115950395</v>
      </c>
      <c r="L738" s="17">
        <f t="shared" si="5"/>
        <v>32.744116113273726</v>
      </c>
      <c r="M738" s="17">
        <f t="shared" si="5"/>
        <v>31.904448914308116</v>
      </c>
    </row>
    <row r="739" spans="1:13">
      <c r="A739" s="5" t="s">
        <v>39</v>
      </c>
      <c r="B739" s="17">
        <f t="shared" si="5"/>
        <v>54.424627393754847</v>
      </c>
      <c r="C739" s="17">
        <f t="shared" si="5"/>
        <v>49.967159325040598</v>
      </c>
      <c r="D739" s="17">
        <f t="shared" si="5"/>
        <v>52.492251801858423</v>
      </c>
      <c r="E739" s="17">
        <f t="shared" si="5"/>
        <v>53.061226763301839</v>
      </c>
      <c r="F739" s="17">
        <f t="shared" si="5"/>
        <v>51.109304150664073</v>
      </c>
      <c r="G739" s="17">
        <f t="shared" si="5"/>
        <v>50.735528987631021</v>
      </c>
      <c r="H739" s="17">
        <f t="shared" si="5"/>
        <v>50.122111936534488</v>
      </c>
      <c r="I739" s="17">
        <f t="shared" si="5"/>
        <v>49.427561502602991</v>
      </c>
      <c r="J739" s="17">
        <f t="shared" si="5"/>
        <v>49.272787551940809</v>
      </c>
      <c r="K739" s="17">
        <f t="shared" si="5"/>
        <v>48.801880656303133</v>
      </c>
      <c r="L739" s="17">
        <f t="shared" si="5"/>
        <v>48.180229924911622</v>
      </c>
      <c r="M739" s="17">
        <f t="shared" si="5"/>
        <v>43.423907957193286</v>
      </c>
    </row>
    <row r="740" spans="1:13">
      <c r="A740" s="5" t="s">
        <v>40</v>
      </c>
      <c r="B740" s="17">
        <f t="shared" si="5"/>
        <v>51.002866842082994</v>
      </c>
      <c r="C740" s="17">
        <f t="shared" si="5"/>
        <v>47.370328021219322</v>
      </c>
      <c r="D740" s="17">
        <f t="shared" si="5"/>
        <v>45.977950803155601</v>
      </c>
      <c r="E740" s="17">
        <f t="shared" si="5"/>
        <v>45.721559538628945</v>
      </c>
      <c r="F740" s="17">
        <f t="shared" si="5"/>
        <v>45.659783353780107</v>
      </c>
      <c r="G740" s="17">
        <f t="shared" si="5"/>
        <v>45.860719977844091</v>
      </c>
      <c r="H740" s="17">
        <f t="shared" si="5"/>
        <v>45.291113131081588</v>
      </c>
      <c r="I740" s="17">
        <f t="shared" si="5"/>
        <v>44.738271521902185</v>
      </c>
      <c r="J740" s="17">
        <f t="shared" si="5"/>
        <v>44.462620206467527</v>
      </c>
      <c r="K740" s="17">
        <f t="shared" si="5"/>
        <v>44.143192920207319</v>
      </c>
      <c r="L740" s="17">
        <f t="shared" si="5"/>
        <v>43.757893813510478</v>
      </c>
      <c r="M740" s="17">
        <f t="shared" si="5"/>
        <v>43.63174789749916</v>
      </c>
    </row>
    <row r="741" spans="1:13">
      <c r="A741" s="5" t="s">
        <v>41</v>
      </c>
      <c r="B741" s="17">
        <f t="shared" si="5"/>
        <v>54.865921854142755</v>
      </c>
      <c r="C741" s="17">
        <f t="shared" si="5"/>
        <v>50.311267587720224</v>
      </c>
      <c r="D741" s="17">
        <f t="shared" si="5"/>
        <v>42.840285310455904</v>
      </c>
      <c r="E741" s="17">
        <f t="shared" si="5"/>
        <v>42.655129077045068</v>
      </c>
      <c r="F741" s="17">
        <f t="shared" si="5"/>
        <v>41.663922242298554</v>
      </c>
      <c r="G741" s="17">
        <f t="shared" si="5"/>
        <v>43.09290971361947</v>
      </c>
      <c r="H741" s="17">
        <f t="shared" si="5"/>
        <v>41.072289189065479</v>
      </c>
      <c r="I741" s="17">
        <f t="shared" si="5"/>
        <v>41.581003450966428</v>
      </c>
      <c r="J741" s="17">
        <f t="shared" si="5"/>
        <v>40.401796708005399</v>
      </c>
      <c r="K741" s="17">
        <f t="shared" si="5"/>
        <v>40.105816670683112</v>
      </c>
      <c r="L741" s="17">
        <f t="shared" si="5"/>
        <v>40.277099734076351</v>
      </c>
      <c r="M741" s="17">
        <f t="shared" si="5"/>
        <v>38.962886815400516</v>
      </c>
    </row>
    <row r="742" spans="1:13">
      <c r="A742" s="5" t="s">
        <v>42</v>
      </c>
      <c r="B742" s="17" t="str">
        <f t="shared" si="5"/>
        <v xml:space="preserve"> </v>
      </c>
      <c r="C742" s="17" t="str">
        <f t="shared" si="5"/>
        <v xml:space="preserve"> </v>
      </c>
      <c r="D742" s="17">
        <f t="shared" si="5"/>
        <v>26.648206179572099</v>
      </c>
      <c r="E742" s="17">
        <f t="shared" si="5"/>
        <v>26.694885708423495</v>
      </c>
      <c r="F742" s="17">
        <f t="shared" si="5"/>
        <v>25.925158669723054</v>
      </c>
      <c r="G742" s="17">
        <f t="shared" si="5"/>
        <v>24.255445681385801</v>
      </c>
      <c r="H742" s="17">
        <f t="shared" si="5"/>
        <v>24.824328567522979</v>
      </c>
      <c r="I742" s="17">
        <f t="shared" si="5"/>
        <v>24.652129531209727</v>
      </c>
      <c r="J742" s="17">
        <f t="shared" si="5"/>
        <v>22.796831992818596</v>
      </c>
      <c r="K742" s="17">
        <f t="shared" si="5"/>
        <v>23.184553609016369</v>
      </c>
      <c r="L742" s="17">
        <f t="shared" si="5"/>
        <v>23.166739426386648</v>
      </c>
      <c r="M742" s="17">
        <f t="shared" si="5"/>
        <v>23.289243483617604</v>
      </c>
    </row>
    <row r="743" spans="1:13">
      <c r="A743" s="5" t="s">
        <v>43</v>
      </c>
      <c r="B743" s="17" t="str">
        <f t="shared" si="5"/>
        <v xml:space="preserve"> </v>
      </c>
      <c r="C743" s="17" t="str">
        <f t="shared" si="5"/>
        <v xml:space="preserve"> </v>
      </c>
      <c r="D743" s="17">
        <f t="shared" si="5"/>
        <v>49.100431824451135</v>
      </c>
      <c r="E743" s="17">
        <f t="shared" si="5"/>
        <v>48.479702885567463</v>
      </c>
      <c r="F743" s="17">
        <f t="shared" si="5"/>
        <v>49.899460010067095</v>
      </c>
      <c r="G743" s="17">
        <f t="shared" si="5"/>
        <v>47.491956812985606</v>
      </c>
      <c r="H743" s="17">
        <f t="shared" si="5"/>
        <v>47.681568358664627</v>
      </c>
      <c r="I743" s="17">
        <f t="shared" si="5"/>
        <v>46.293299927344194</v>
      </c>
      <c r="J743" s="17">
        <f t="shared" si="5"/>
        <v>46.289413686337063</v>
      </c>
      <c r="K743" s="17">
        <f t="shared" ref="C743:M758" si="6">IF(K32&gt;0,K132/K32*100," ")</f>
        <v>48.24052878615808</v>
      </c>
      <c r="L743" s="17">
        <f t="shared" si="6"/>
        <v>48.458911740270757</v>
      </c>
      <c r="M743" s="17">
        <f t="shared" si="6"/>
        <v>41.675203163778249</v>
      </c>
    </row>
    <row r="744" spans="1:13">
      <c r="A744" s="5" t="s">
        <v>44</v>
      </c>
      <c r="B744" s="17" t="str">
        <f t="shared" si="5"/>
        <v xml:space="preserve"> </v>
      </c>
      <c r="C744" s="17" t="str">
        <f t="shared" si="6"/>
        <v xml:space="preserve"> </v>
      </c>
      <c r="D744" s="17">
        <f t="shared" si="6"/>
        <v>53.70981633909814</v>
      </c>
      <c r="E744" s="17">
        <f t="shared" si="6"/>
        <v>53.600086249627488</v>
      </c>
      <c r="F744" s="17">
        <f t="shared" si="6"/>
        <v>53.438136365037849</v>
      </c>
      <c r="G744" s="17">
        <f t="shared" si="6"/>
        <v>54.079986227782463</v>
      </c>
      <c r="H744" s="17">
        <f t="shared" si="6"/>
        <v>54.271614344610072</v>
      </c>
      <c r="I744" s="17">
        <f t="shared" si="6"/>
        <v>54.100808218903765</v>
      </c>
      <c r="J744" s="17">
        <f t="shared" si="6"/>
        <v>55.228193738594854</v>
      </c>
      <c r="K744" s="17">
        <f t="shared" si="6"/>
        <v>55.426523907938751</v>
      </c>
      <c r="L744" s="17">
        <f t="shared" si="6"/>
        <v>55.52064273886733</v>
      </c>
      <c r="M744" s="17">
        <f t="shared" si="6"/>
        <v>48.834055866698677</v>
      </c>
    </row>
    <row r="745" spans="1:13">
      <c r="A745" s="5" t="s">
        <v>45</v>
      </c>
      <c r="B745" s="17">
        <f t="shared" si="5"/>
        <v>29.474000825350384</v>
      </c>
      <c r="C745" s="17">
        <f t="shared" si="6"/>
        <v>25.873846346878427</v>
      </c>
      <c r="D745" s="17">
        <f t="shared" si="6"/>
        <v>24.733876017532875</v>
      </c>
      <c r="E745" s="17">
        <f t="shared" si="6"/>
        <v>27.169375265775507</v>
      </c>
      <c r="F745" s="17">
        <f t="shared" si="6"/>
        <v>27.26310839407477</v>
      </c>
      <c r="G745" s="17">
        <f t="shared" si="6"/>
        <v>27.097422184328995</v>
      </c>
      <c r="H745" s="17">
        <f t="shared" si="6"/>
        <v>27.265138221405149</v>
      </c>
      <c r="I745" s="17">
        <f t="shared" si="6"/>
        <v>26.917311370332719</v>
      </c>
      <c r="J745" s="17">
        <f t="shared" si="6"/>
        <v>26.490197404684757</v>
      </c>
      <c r="K745" s="17">
        <f t="shared" si="6"/>
        <v>26.850395786481744</v>
      </c>
      <c r="L745" s="17">
        <f t="shared" si="6"/>
        <v>25.854957778472613</v>
      </c>
      <c r="M745" s="17">
        <f t="shared" si="6"/>
        <v>27.002780006071564</v>
      </c>
    </row>
    <row r="746" spans="1:13">
      <c r="A746" s="5" t="s">
        <v>46</v>
      </c>
      <c r="B746" s="17" t="str">
        <f t="shared" si="5"/>
        <v xml:space="preserve"> </v>
      </c>
      <c r="C746" s="17" t="str">
        <f t="shared" si="6"/>
        <v xml:space="preserve"> </v>
      </c>
      <c r="D746" s="17">
        <f t="shared" si="6"/>
        <v>46.964251370665494</v>
      </c>
      <c r="E746" s="17">
        <f t="shared" si="6"/>
        <v>45.327178156514641</v>
      </c>
      <c r="F746" s="17">
        <f t="shared" si="6"/>
        <v>42.749122616576543</v>
      </c>
      <c r="G746" s="17">
        <f t="shared" si="6"/>
        <v>43.494053921283019</v>
      </c>
      <c r="H746" s="17">
        <f t="shared" si="6"/>
        <v>42.792212884800321</v>
      </c>
      <c r="I746" s="17">
        <f t="shared" si="6"/>
        <v>41.960064727746769</v>
      </c>
      <c r="J746" s="17">
        <f t="shared" si="6"/>
        <v>37.644206564509339</v>
      </c>
      <c r="K746" s="17">
        <f t="shared" si="6"/>
        <v>42.120228585846533</v>
      </c>
      <c r="L746" s="17">
        <f t="shared" si="6"/>
        <v>37.967557811439058</v>
      </c>
      <c r="M746" s="17">
        <f t="shared" si="6"/>
        <v>32.769531102131843</v>
      </c>
    </row>
    <row r="747" spans="1:13">
      <c r="A747" s="5" t="s">
        <v>47</v>
      </c>
      <c r="B747" s="17" t="str">
        <f t="shared" si="5"/>
        <v xml:space="preserve"> </v>
      </c>
      <c r="C747" s="17">
        <f t="shared" si="6"/>
        <v>46.757071553400699</v>
      </c>
      <c r="D747" s="17">
        <f t="shared" si="6"/>
        <v>46.610537945824746</v>
      </c>
      <c r="E747" s="17">
        <f t="shared" si="6"/>
        <v>49.129275710483682</v>
      </c>
      <c r="F747" s="17">
        <f t="shared" si="6"/>
        <v>46.948978528087437</v>
      </c>
      <c r="G747" s="17">
        <f t="shared" si="6"/>
        <v>46.928400718957278</v>
      </c>
      <c r="H747" s="17">
        <f t="shared" si="6"/>
        <v>45.009785536517718</v>
      </c>
      <c r="I747" s="17">
        <f t="shared" si="6"/>
        <v>44.587716319357995</v>
      </c>
      <c r="J747" s="17">
        <f t="shared" si="6"/>
        <v>43.659311886306689</v>
      </c>
      <c r="K747" s="17">
        <f t="shared" si="6"/>
        <v>41.976179111340187</v>
      </c>
      <c r="L747" s="17">
        <f t="shared" si="6"/>
        <v>40.685863653064622</v>
      </c>
      <c r="M747" s="17">
        <f t="shared" si="6"/>
        <v>37.812205547740767</v>
      </c>
    </row>
    <row r="748" spans="1:13">
      <c r="A748" s="5" t="s">
        <v>48</v>
      </c>
      <c r="B748" s="17">
        <f t="shared" si="5"/>
        <v>19.959485467990177</v>
      </c>
      <c r="C748" s="17">
        <f t="shared" si="6"/>
        <v>20.994764555286068</v>
      </c>
      <c r="D748" s="17">
        <f t="shared" si="6"/>
        <v>29.412761284405654</v>
      </c>
      <c r="E748" s="17">
        <f t="shared" si="6"/>
        <v>32.440140563271662</v>
      </c>
      <c r="F748" s="17">
        <f t="shared" si="6"/>
        <v>33.754794520547939</v>
      </c>
      <c r="G748" s="17">
        <f t="shared" si="6"/>
        <v>32.912098005308202</v>
      </c>
      <c r="H748" s="17">
        <f t="shared" si="6"/>
        <v>33.899321793208138</v>
      </c>
      <c r="I748" s="17">
        <f t="shared" si="6"/>
        <v>33.339935062986505</v>
      </c>
      <c r="J748" s="17">
        <f t="shared" si="6"/>
        <v>32.625444207533761</v>
      </c>
      <c r="K748" s="17">
        <f t="shared" si="6"/>
        <v>32.658801044647269</v>
      </c>
      <c r="L748" s="17">
        <f t="shared" si="6"/>
        <v>32.353933445790524</v>
      </c>
      <c r="M748" s="17">
        <f t="shared" si="6"/>
        <v>33.323668145785547</v>
      </c>
    </row>
    <row r="749" spans="1:13">
      <c r="A749" s="5" t="s">
        <v>49</v>
      </c>
      <c r="B749" s="17">
        <f t="shared" si="5"/>
        <v>39.342619688160916</v>
      </c>
      <c r="C749" s="17">
        <f t="shared" si="6"/>
        <v>38.670436362199403</v>
      </c>
      <c r="D749" s="17">
        <f t="shared" si="6"/>
        <v>39.21453683876895</v>
      </c>
      <c r="E749" s="17">
        <f t="shared" si="6"/>
        <v>38.872369026171611</v>
      </c>
      <c r="F749" s="17">
        <f t="shared" si="6"/>
        <v>38.300346994450777</v>
      </c>
      <c r="G749" s="17">
        <f t="shared" si="6"/>
        <v>37.778463117187634</v>
      </c>
      <c r="H749" s="17">
        <f t="shared" si="6"/>
        <v>37.562828899990144</v>
      </c>
      <c r="I749" s="17">
        <f t="shared" si="6"/>
        <v>37.575333813059096</v>
      </c>
      <c r="J749" s="17">
        <f t="shared" si="6"/>
        <v>37.649618234488294</v>
      </c>
      <c r="K749" s="17">
        <f t="shared" si="6"/>
        <v>37.95968293217166</v>
      </c>
      <c r="L749" s="17">
        <f t="shared" si="6"/>
        <v>38.141545991939061</v>
      </c>
      <c r="M749" s="17">
        <f t="shared" si="6"/>
        <v>37.028182666133965</v>
      </c>
    </row>
    <row r="750" spans="1:13">
      <c r="A750" s="5" t="s">
        <v>50</v>
      </c>
      <c r="B750" s="17" t="str">
        <f t="shared" si="5"/>
        <v xml:space="preserve"> </v>
      </c>
      <c r="C750" s="17" t="str">
        <f t="shared" si="6"/>
        <v xml:space="preserve"> </v>
      </c>
      <c r="D750" s="17">
        <f t="shared" si="6"/>
        <v>30.549241618184166</v>
      </c>
      <c r="E750" s="17">
        <f t="shared" si="6"/>
        <v>28.563830306978083</v>
      </c>
      <c r="F750" s="17">
        <f t="shared" si="6"/>
        <v>26.191942939626689</v>
      </c>
      <c r="G750" s="17">
        <f t="shared" si="6"/>
        <v>27.219385626675756</v>
      </c>
      <c r="H750" s="17">
        <f t="shared" si="6"/>
        <v>26.568109967788445</v>
      </c>
      <c r="I750" s="17">
        <f t="shared" si="6"/>
        <v>28.026593882498684</v>
      </c>
      <c r="J750" s="17">
        <f t="shared" si="6"/>
        <v>26.65840547257778</v>
      </c>
      <c r="K750" s="17">
        <f t="shared" si="6"/>
        <v>27.027885810884921</v>
      </c>
      <c r="L750" s="17">
        <f t="shared" si="6"/>
        <v>41.393568932929462</v>
      </c>
      <c r="M750" s="17">
        <f t="shared" si="6"/>
        <v>43.562120426268621</v>
      </c>
    </row>
    <row r="751" spans="1:13">
      <c r="A751" s="5" t="s">
        <v>51</v>
      </c>
      <c r="B751" s="17">
        <f t="shared" si="5"/>
        <v>42.430892144035667</v>
      </c>
      <c r="C751" s="17">
        <f t="shared" si="6"/>
        <v>35.902181089601363</v>
      </c>
      <c r="D751" s="17">
        <f t="shared" si="6"/>
        <v>35.565969083367172</v>
      </c>
      <c r="E751" s="17">
        <f t="shared" si="6"/>
        <v>36.430615644860445</v>
      </c>
      <c r="F751" s="17">
        <f t="shared" si="6"/>
        <v>35.77043493689235</v>
      </c>
      <c r="G751" s="17">
        <f t="shared" si="6"/>
        <v>33.387621376194339</v>
      </c>
      <c r="H751" s="17">
        <f t="shared" si="6"/>
        <v>30.729295686614705</v>
      </c>
      <c r="I751" s="17">
        <f t="shared" si="6"/>
        <v>30.552548179266864</v>
      </c>
      <c r="J751" s="17">
        <f t="shared" si="6"/>
        <v>30.807151652251868</v>
      </c>
      <c r="K751" s="17">
        <f t="shared" si="6"/>
        <v>31.16543256903833</v>
      </c>
      <c r="L751" s="17">
        <f t="shared" si="6"/>
        <v>30.802632375407946</v>
      </c>
      <c r="M751" s="17">
        <f t="shared" si="6"/>
        <v>30.293884113729458</v>
      </c>
    </row>
    <row r="752" spans="1:13">
      <c r="A752" s="5" t="s">
        <v>52</v>
      </c>
      <c r="B752" s="17" t="str">
        <f t="shared" si="5"/>
        <v xml:space="preserve"> </v>
      </c>
      <c r="C752" s="17" t="str">
        <f t="shared" si="6"/>
        <v xml:space="preserve"> </v>
      </c>
      <c r="D752" s="17">
        <f t="shared" si="6"/>
        <v>57.977261431970341</v>
      </c>
      <c r="E752" s="17">
        <f t="shared" si="6"/>
        <v>44.559717130948286</v>
      </c>
      <c r="F752" s="17">
        <f t="shared" si="6"/>
        <v>46.569352317092921</v>
      </c>
      <c r="G752" s="17">
        <f t="shared" si="6"/>
        <v>38.145598804349632</v>
      </c>
      <c r="H752" s="17">
        <f t="shared" si="6"/>
        <v>38.145127518552513</v>
      </c>
      <c r="I752" s="17">
        <f t="shared" si="6"/>
        <v>40.95991658794248</v>
      </c>
      <c r="J752" s="17">
        <f t="shared" si="6"/>
        <v>41.067662985338643</v>
      </c>
      <c r="K752" s="17">
        <f t="shared" si="6"/>
        <v>40.027990341199441</v>
      </c>
      <c r="L752" s="17">
        <f t="shared" si="6"/>
        <v>38.594683335987504</v>
      </c>
      <c r="M752" s="17">
        <f t="shared" si="6"/>
        <v>35.116655259416582</v>
      </c>
    </row>
    <row r="753" spans="1:13">
      <c r="A753" s="5" t="s">
        <v>53</v>
      </c>
      <c r="B753" s="17" t="str">
        <f t="shared" si="5"/>
        <v xml:space="preserve"> </v>
      </c>
      <c r="C753" s="17" t="str">
        <f t="shared" si="6"/>
        <v xml:space="preserve"> </v>
      </c>
      <c r="D753" s="17">
        <f t="shared" si="6"/>
        <v>26.97936794236913</v>
      </c>
      <c r="E753" s="17">
        <f t="shared" si="6"/>
        <v>26.541829393718441</v>
      </c>
      <c r="F753" s="17">
        <f t="shared" si="6"/>
        <v>26.585263279605197</v>
      </c>
      <c r="G753" s="17">
        <f t="shared" si="6"/>
        <v>27.087000202090593</v>
      </c>
      <c r="H753" s="17">
        <f t="shared" si="6"/>
        <v>27.009062440922882</v>
      </c>
      <c r="I753" s="17">
        <f t="shared" si="6"/>
        <v>27.287822374872388</v>
      </c>
      <c r="J753" s="17">
        <f t="shared" si="6"/>
        <v>27.141618553521745</v>
      </c>
      <c r="K753" s="17">
        <f t="shared" si="6"/>
        <v>27.389791977559234</v>
      </c>
      <c r="L753" s="17">
        <f t="shared" si="6"/>
        <v>27.553191528282579</v>
      </c>
      <c r="M753" s="17">
        <f t="shared" si="6"/>
        <v>26.408176649634836</v>
      </c>
    </row>
    <row r="754" spans="1:13">
      <c r="A754" s="5" t="s">
        <v>54</v>
      </c>
      <c r="B754" s="17" t="str">
        <f t="shared" si="5"/>
        <v xml:space="preserve"> </v>
      </c>
      <c r="C754" s="17">
        <f t="shared" si="6"/>
        <v>46.442136509668643</v>
      </c>
      <c r="D754" s="17">
        <f t="shared" si="6"/>
        <v>48.268882005252316</v>
      </c>
      <c r="E754" s="17">
        <f t="shared" si="6"/>
        <v>46.573713233954095</v>
      </c>
      <c r="F754" s="17">
        <f t="shared" si="6"/>
        <v>46.199630788890445</v>
      </c>
      <c r="G754" s="17">
        <f t="shared" si="6"/>
        <v>49.044424792575484</v>
      </c>
      <c r="H754" s="17">
        <f t="shared" si="6"/>
        <v>48.799711858293087</v>
      </c>
      <c r="I754" s="17">
        <f t="shared" si="6"/>
        <v>46.443590759155981</v>
      </c>
      <c r="J754" s="17">
        <f t="shared" si="6"/>
        <v>43.050484335175305</v>
      </c>
      <c r="K754" s="17">
        <f t="shared" si="6"/>
        <v>44.247486041435032</v>
      </c>
      <c r="L754" s="17">
        <f t="shared" si="6"/>
        <v>46.000159274036932</v>
      </c>
      <c r="M754" s="17">
        <f t="shared" si="6"/>
        <v>42.69069510484357</v>
      </c>
    </row>
    <row r="755" spans="1:13">
      <c r="A755" s="5" t="s">
        <v>55</v>
      </c>
      <c r="B755" s="17">
        <f t="shared" si="5"/>
        <v>44.113996033388695</v>
      </c>
      <c r="C755" s="17">
        <f t="shared" si="6"/>
        <v>33.653722030007252</v>
      </c>
      <c r="D755" s="17">
        <f t="shared" si="6"/>
        <v>37.910155650332925</v>
      </c>
      <c r="E755" s="17">
        <f t="shared" si="6"/>
        <v>38.924141783554013</v>
      </c>
      <c r="F755" s="17">
        <f t="shared" si="6"/>
        <v>39.534541321529574</v>
      </c>
      <c r="G755" s="17">
        <f t="shared" si="6"/>
        <v>39.144684705709103</v>
      </c>
      <c r="H755" s="17">
        <f t="shared" si="6"/>
        <v>39.090499868096359</v>
      </c>
      <c r="I755" s="17">
        <f t="shared" si="6"/>
        <v>38.420479228629397</v>
      </c>
      <c r="J755" s="17">
        <f t="shared" si="6"/>
        <v>38.304589932255148</v>
      </c>
      <c r="K755" s="17">
        <f t="shared" si="6"/>
        <v>37.570433872433306</v>
      </c>
      <c r="L755" s="17">
        <f t="shared" si="6"/>
        <v>37.60084628683483</v>
      </c>
      <c r="M755" s="17">
        <f t="shared" si="6"/>
        <v>37.174610244739384</v>
      </c>
    </row>
    <row r="756" spans="1:13">
      <c r="A756" s="5" t="s">
        <v>56</v>
      </c>
      <c r="B756" s="17" t="str">
        <f t="shared" si="5"/>
        <v xml:space="preserve"> </v>
      </c>
      <c r="C756" s="17">
        <f t="shared" si="6"/>
        <v>37.362711294793982</v>
      </c>
      <c r="D756" s="17">
        <f t="shared" si="6"/>
        <v>40.53333076067095</v>
      </c>
      <c r="E756" s="17">
        <f t="shared" si="6"/>
        <v>42.80281929586787</v>
      </c>
      <c r="F756" s="17">
        <f t="shared" si="6"/>
        <v>41.902991023180768</v>
      </c>
      <c r="G756" s="17">
        <f t="shared" si="6"/>
        <v>40.327026543883349</v>
      </c>
      <c r="H756" s="17">
        <f t="shared" si="6"/>
        <v>40.674877212682183</v>
      </c>
      <c r="I756" s="17">
        <f t="shared" si="6"/>
        <v>40.670402580920324</v>
      </c>
      <c r="J756" s="17">
        <f t="shared" si="6"/>
        <v>39.239666625579289</v>
      </c>
      <c r="K756" s="17">
        <f t="shared" si="6"/>
        <v>39.932416275701627</v>
      </c>
      <c r="L756" s="17">
        <f t="shared" si="6"/>
        <v>37.732132356643476</v>
      </c>
      <c r="M756" s="17">
        <f t="shared" si="6"/>
        <v>36.432547304016438</v>
      </c>
    </row>
    <row r="757" spans="1:13">
      <c r="A757" s="5" t="s">
        <v>57</v>
      </c>
      <c r="B757" s="17">
        <f t="shared" si="5"/>
        <v>28.107761206737354</v>
      </c>
      <c r="C757" s="17">
        <f t="shared" si="6"/>
        <v>25.397896843972052</v>
      </c>
      <c r="D757" s="17">
        <f t="shared" si="6"/>
        <v>29.893937853665655</v>
      </c>
      <c r="E757" s="17">
        <f t="shared" si="6"/>
        <v>30.197687546609675</v>
      </c>
      <c r="F757" s="17">
        <f t="shared" si="6"/>
        <v>32.596168788203961</v>
      </c>
      <c r="G757" s="17">
        <f t="shared" si="6"/>
        <v>31.994388978579885</v>
      </c>
      <c r="H757" s="17">
        <f t="shared" si="6"/>
        <v>31.215433814890396</v>
      </c>
      <c r="I757" s="17">
        <f t="shared" si="6"/>
        <v>34.816160155133481</v>
      </c>
      <c r="J757" s="17">
        <f t="shared" si="6"/>
        <v>35.911166206218716</v>
      </c>
      <c r="K757" s="17">
        <f t="shared" si="6"/>
        <v>32.461843186744112</v>
      </c>
      <c r="L757" s="17">
        <f t="shared" si="6"/>
        <v>31.41405107230602</v>
      </c>
      <c r="M757" s="17">
        <f t="shared" si="6"/>
        <v>32.09305413797621</v>
      </c>
    </row>
    <row r="758" spans="1:13">
      <c r="A758" s="5" t="s">
        <v>58</v>
      </c>
      <c r="B758" s="17" t="str">
        <f t="shared" si="5"/>
        <v xml:space="preserve"> </v>
      </c>
      <c r="C758" s="17" t="str">
        <f t="shared" si="6"/>
        <v xml:space="preserve"> </v>
      </c>
      <c r="D758" s="17">
        <f t="shared" si="6"/>
        <v>38.281814353566645</v>
      </c>
      <c r="E758" s="17">
        <f t="shared" si="6"/>
        <v>38.379444376962709</v>
      </c>
      <c r="F758" s="17">
        <f t="shared" si="6"/>
        <v>38.570283704587254</v>
      </c>
      <c r="G758" s="17">
        <f t="shared" si="6"/>
        <v>38.390194985148554</v>
      </c>
      <c r="H758" s="17">
        <f t="shared" si="6"/>
        <v>37.856426434488867</v>
      </c>
      <c r="I758" s="17">
        <f t="shared" si="6"/>
        <v>38.158163305677505</v>
      </c>
      <c r="J758" s="17">
        <f t="shared" si="6"/>
        <v>38.105570560784756</v>
      </c>
      <c r="K758" s="17">
        <f t="shared" si="6"/>
        <v>37.582377974207667</v>
      </c>
      <c r="L758" s="17">
        <f t="shared" si="6"/>
        <v>37.391385431231953</v>
      </c>
      <c r="M758" s="17">
        <f t="shared" si="6"/>
        <v>36.639760929829826</v>
      </c>
    </row>
    <row r="759" spans="1:13">
      <c r="A759" s="5" t="s">
        <v>59</v>
      </c>
      <c r="B759" s="17">
        <f t="shared" si="5"/>
        <v>24.926597377748255</v>
      </c>
      <c r="C759" s="17">
        <f t="shared" ref="C759:M761" si="7">IF(C48&gt;0,C148/C48*100," ")</f>
        <v>30.662903201345316</v>
      </c>
      <c r="D759" s="17">
        <f t="shared" si="7"/>
        <v>39.452995049206052</v>
      </c>
      <c r="E759" s="17">
        <f t="shared" si="7"/>
        <v>38.002715387078553</v>
      </c>
      <c r="F759" s="17">
        <f t="shared" si="7"/>
        <v>38.853814036385842</v>
      </c>
      <c r="G759" s="17">
        <f t="shared" si="7"/>
        <v>30.481603975170319</v>
      </c>
      <c r="H759" s="17">
        <f t="shared" si="7"/>
        <v>27.811440393610265</v>
      </c>
      <c r="I759" s="17">
        <f t="shared" si="7"/>
        <v>26.248915991916061</v>
      </c>
      <c r="J759" s="17">
        <f t="shared" si="7"/>
        <v>24.775527848356731</v>
      </c>
      <c r="K759" s="17">
        <f t="shared" si="7"/>
        <v>39.439302080523085</v>
      </c>
      <c r="L759" s="17">
        <f t="shared" si="7"/>
        <v>32.220245028202761</v>
      </c>
      <c r="M759" s="17">
        <f t="shared" si="7"/>
        <v>34.368455752181433</v>
      </c>
    </row>
    <row r="760" spans="1:13">
      <c r="A760" s="5" t="s">
        <v>60</v>
      </c>
      <c r="B760" s="17">
        <f t="shared" si="5"/>
        <v>23.973011866975853</v>
      </c>
      <c r="C760" s="17">
        <f t="shared" si="7"/>
        <v>22.574918036730011</v>
      </c>
      <c r="D760" s="17">
        <f t="shared" si="7"/>
        <v>24.425515441058373</v>
      </c>
      <c r="E760" s="17">
        <f t="shared" si="7"/>
        <v>24.387093826767181</v>
      </c>
      <c r="F760" s="17">
        <f t="shared" si="7"/>
        <v>32.410600279453192</v>
      </c>
      <c r="G760" s="17">
        <f t="shared" si="7"/>
        <v>31.887637294513009</v>
      </c>
      <c r="H760" s="17">
        <f t="shared" si="7"/>
        <v>31.126443977071006</v>
      </c>
      <c r="I760" s="17">
        <f t="shared" si="7"/>
        <v>30.956697861096639</v>
      </c>
      <c r="J760" s="17">
        <f t="shared" si="7"/>
        <v>32.427889883929076</v>
      </c>
      <c r="K760" s="17">
        <f t="shared" si="7"/>
        <v>33.176097075442705</v>
      </c>
      <c r="L760" s="17">
        <f t="shared" si="7"/>
        <v>33.786614494376963</v>
      </c>
      <c r="M760" s="17">
        <f t="shared" si="7"/>
        <v>32.441421374303587</v>
      </c>
    </row>
    <row r="761" spans="1:13">
      <c r="A761" s="5" t="s">
        <v>61</v>
      </c>
      <c r="B761" s="17">
        <f t="shared" si="5"/>
        <v>33.409226094293153</v>
      </c>
      <c r="C761" s="17">
        <f t="shared" si="7"/>
        <v>31.781302921122677</v>
      </c>
      <c r="D761" s="17">
        <f t="shared" si="7"/>
        <v>29.241158451605365</v>
      </c>
      <c r="E761" s="17">
        <f t="shared" si="7"/>
        <v>31.871025598237257</v>
      </c>
      <c r="F761" s="17">
        <f t="shared" si="7"/>
        <v>32.405679515287993</v>
      </c>
      <c r="G761" s="17">
        <f t="shared" si="7"/>
        <v>28.309395300549649</v>
      </c>
      <c r="H761" s="17">
        <f t="shared" si="7"/>
        <v>29.166492353703866</v>
      </c>
      <c r="I761" s="17">
        <f t="shared" si="7"/>
        <v>27.588477839472375</v>
      </c>
      <c r="J761" s="17">
        <f t="shared" si="7"/>
        <v>28.57987587989339</v>
      </c>
      <c r="K761" s="17">
        <f t="shared" si="7"/>
        <v>30.073745887064813</v>
      </c>
      <c r="L761" s="17">
        <f t="shared" si="7"/>
        <v>35.326176650352146</v>
      </c>
      <c r="M761" s="17">
        <f t="shared" si="7"/>
        <v>35.326176650352146</v>
      </c>
    </row>
    <row r="764" spans="1:13">
      <c r="A764" s="2" t="s">
        <v>5</v>
      </c>
      <c r="B764" s="2" t="s">
        <v>6</v>
      </c>
    </row>
    <row r="765" spans="1:13" ht="15.75">
      <c r="A765" s="14" t="s">
        <v>7</v>
      </c>
      <c r="B765" s="19" t="s">
        <v>87</v>
      </c>
      <c r="C765" s="16"/>
      <c r="D765" s="16"/>
      <c r="E765" s="11"/>
      <c r="F765" s="11"/>
      <c r="G765" s="11"/>
      <c r="H765" s="11"/>
      <c r="I765" s="11"/>
      <c r="J765" s="11"/>
      <c r="K765" s="11"/>
      <c r="L765" s="11"/>
      <c r="M765" s="11"/>
    </row>
    <row r="766" spans="1:13">
      <c r="A766" s="2" t="s">
        <v>8</v>
      </c>
      <c r="B766" s="2" t="s">
        <v>9</v>
      </c>
    </row>
    <row r="768" spans="1:13">
      <c r="A768" s="5" t="s">
        <v>10</v>
      </c>
      <c r="B768" s="5" t="s">
        <v>11</v>
      </c>
      <c r="C768" s="5" t="s">
        <v>12</v>
      </c>
      <c r="D768" s="5" t="s">
        <v>13</v>
      </c>
      <c r="E768" s="5" t="s">
        <v>14</v>
      </c>
      <c r="F768" s="5" t="s">
        <v>15</v>
      </c>
      <c r="G768" s="5" t="s">
        <v>16</v>
      </c>
      <c r="H768" s="5" t="s">
        <v>17</v>
      </c>
      <c r="I768" s="5" t="s">
        <v>18</v>
      </c>
      <c r="J768" s="5" t="s">
        <v>19</v>
      </c>
      <c r="K768" s="5" t="s">
        <v>20</v>
      </c>
      <c r="L768" s="5" t="s">
        <v>21</v>
      </c>
      <c r="M768" s="5" t="s">
        <v>22</v>
      </c>
    </row>
    <row r="769" spans="1:13">
      <c r="A769" s="5" t="s">
        <v>23</v>
      </c>
      <c r="B769" s="17" t="str">
        <f>IF(B12&gt;0,B262/B12*100," ")</f>
        <v xml:space="preserve"> </v>
      </c>
      <c r="C769" s="17" t="str">
        <f t="shared" ref="C769:M769" si="8">IF(C12&gt;0,C262/C12*100," ")</f>
        <v xml:space="preserve"> </v>
      </c>
      <c r="D769" s="17" t="str">
        <f t="shared" si="8"/>
        <v xml:space="preserve"> </v>
      </c>
      <c r="E769" s="17" t="str">
        <f t="shared" si="8"/>
        <v xml:space="preserve"> </v>
      </c>
      <c r="F769" s="17" t="str">
        <f t="shared" si="8"/>
        <v xml:space="preserve"> </v>
      </c>
      <c r="G769" s="17" t="str">
        <f t="shared" si="8"/>
        <v xml:space="preserve"> </v>
      </c>
      <c r="H769" s="17" t="str">
        <f t="shared" si="8"/>
        <v xml:space="preserve"> </v>
      </c>
      <c r="I769" s="17">
        <f t="shared" si="8"/>
        <v>20.469032035704014</v>
      </c>
      <c r="J769" s="17">
        <f t="shared" si="8"/>
        <v>19.86799443677759</v>
      </c>
      <c r="K769" s="17">
        <f t="shared" si="8"/>
        <v>19.966832645084096</v>
      </c>
      <c r="L769" s="17">
        <f t="shared" si="8"/>
        <v>20.303699323197801</v>
      </c>
      <c r="M769" s="17">
        <f t="shared" si="8"/>
        <v>20.084991761410606</v>
      </c>
    </row>
    <row r="770" spans="1:13">
      <c r="A770" s="5" t="s">
        <v>24</v>
      </c>
      <c r="B770" s="17" t="str">
        <f t="shared" ref="B770:M807" si="9">IF(B13&gt;0,B263/B13*100," ")</f>
        <v xml:space="preserve"> </v>
      </c>
      <c r="C770" s="17" t="str">
        <f t="shared" si="9"/>
        <v xml:space="preserve"> </v>
      </c>
      <c r="D770" s="17">
        <f t="shared" si="9"/>
        <v>22.230251657817234</v>
      </c>
      <c r="E770" s="17">
        <f t="shared" si="9"/>
        <v>21.583058255643838</v>
      </c>
      <c r="F770" s="17">
        <f t="shared" si="9"/>
        <v>20.642284963414209</v>
      </c>
      <c r="G770" s="17">
        <f t="shared" si="9"/>
        <v>21.011562465454485</v>
      </c>
      <c r="H770" s="17">
        <f t="shared" si="9"/>
        <v>20.840976892020109</v>
      </c>
      <c r="I770" s="17">
        <f t="shared" si="9"/>
        <v>20.492798706075249</v>
      </c>
      <c r="J770" s="17">
        <f t="shared" si="9"/>
        <v>19.882684176249342</v>
      </c>
      <c r="K770" s="17">
        <f t="shared" si="9"/>
        <v>19.995071761200901</v>
      </c>
      <c r="L770" s="17">
        <f t="shared" si="9"/>
        <v>20.32535527622742</v>
      </c>
      <c r="M770" s="17">
        <f t="shared" si="9"/>
        <v>20.112235667738265</v>
      </c>
    </row>
    <row r="771" spans="1:13">
      <c r="A771" s="5" t="s">
        <v>25</v>
      </c>
      <c r="B771" s="17" t="str">
        <f t="shared" si="9"/>
        <v xml:space="preserve"> </v>
      </c>
      <c r="C771" s="17">
        <f t="shared" si="9"/>
        <v>24.690944953587625</v>
      </c>
      <c r="D771" s="17">
        <f t="shared" si="9"/>
        <v>22.222283909111052</v>
      </c>
      <c r="E771" s="17">
        <f t="shared" si="9"/>
        <v>21.561862018424787</v>
      </c>
      <c r="F771" s="17">
        <f t="shared" si="9"/>
        <v>20.607569709750582</v>
      </c>
      <c r="G771" s="17">
        <f t="shared" si="9"/>
        <v>20.988319060499816</v>
      </c>
      <c r="H771" s="17">
        <f t="shared" si="9"/>
        <v>20.801825603928371</v>
      </c>
      <c r="I771" s="17">
        <f t="shared" si="9"/>
        <v>20.436488801879982</v>
      </c>
      <c r="J771" s="17">
        <f t="shared" si="9"/>
        <v>19.814338947020179</v>
      </c>
      <c r="K771" s="17">
        <f t="shared" si="9"/>
        <v>19.927290996773735</v>
      </c>
      <c r="L771" s="17">
        <f t="shared" si="9"/>
        <v>20.276040153460368</v>
      </c>
      <c r="M771" s="17">
        <f t="shared" si="9"/>
        <v>20.120547250169359</v>
      </c>
    </row>
    <row r="772" spans="1:13">
      <c r="A772" s="5" t="s">
        <v>26</v>
      </c>
      <c r="B772" s="17" t="str">
        <f t="shared" si="9"/>
        <v xml:space="preserve"> </v>
      </c>
      <c r="C772" s="17" t="str">
        <f t="shared" si="9"/>
        <v xml:space="preserve"> </v>
      </c>
      <c r="D772" s="17">
        <f t="shared" si="9"/>
        <v>22.828339395050566</v>
      </c>
      <c r="E772" s="17">
        <f t="shared" si="9"/>
        <v>22.614436645429134</v>
      </c>
      <c r="F772" s="17">
        <f t="shared" si="9"/>
        <v>22.32222001759034</v>
      </c>
      <c r="G772" s="17">
        <f t="shared" si="9"/>
        <v>22.440601901853356</v>
      </c>
      <c r="H772" s="17">
        <f t="shared" si="9"/>
        <v>22.34928632104771</v>
      </c>
      <c r="I772" s="17">
        <f t="shared" si="9"/>
        <v>22.400640887790921</v>
      </c>
      <c r="J772" s="17">
        <f t="shared" si="9"/>
        <v>22.389365449511502</v>
      </c>
      <c r="K772" s="17">
        <f t="shared" si="9"/>
        <v>22.211628198560955</v>
      </c>
      <c r="L772" s="17">
        <f t="shared" si="9"/>
        <v>22.240133303271072</v>
      </c>
      <c r="M772" s="17">
        <f t="shared" si="9"/>
        <v>22.034761373523683</v>
      </c>
    </row>
    <row r="773" spans="1:13">
      <c r="A773" s="5" t="s">
        <v>27</v>
      </c>
      <c r="B773" s="17" t="str">
        <f t="shared" si="9"/>
        <v xml:space="preserve"> </v>
      </c>
      <c r="C773" s="17" t="str">
        <f t="shared" si="9"/>
        <v xml:space="preserve"> </v>
      </c>
      <c r="D773" s="17">
        <f t="shared" si="9"/>
        <v>22.838445503285012</v>
      </c>
      <c r="E773" s="17">
        <f t="shared" si="9"/>
        <v>22.624653387350442</v>
      </c>
      <c r="F773" s="17">
        <f t="shared" si="9"/>
        <v>22.332644797434824</v>
      </c>
      <c r="G773" s="17">
        <f t="shared" si="9"/>
        <v>22.451561919028514</v>
      </c>
      <c r="H773" s="17">
        <f t="shared" si="9"/>
        <v>22.361303823742741</v>
      </c>
      <c r="I773" s="17">
        <f t="shared" si="9"/>
        <v>22.413773937574248</v>
      </c>
      <c r="J773" s="17">
        <f t="shared" si="9"/>
        <v>22.403980374962465</v>
      </c>
      <c r="K773" s="17">
        <f t="shared" si="9"/>
        <v>22.228245304466611</v>
      </c>
      <c r="L773" s="17">
        <f t="shared" si="9"/>
        <v>22.259375054582254</v>
      </c>
      <c r="M773" s="17">
        <f t="shared" si="9"/>
        <v>22.052108376805421</v>
      </c>
    </row>
    <row r="774" spans="1:13">
      <c r="A774" s="5" t="s">
        <v>28</v>
      </c>
      <c r="B774" s="17" t="str">
        <f t="shared" si="9"/>
        <v xml:space="preserve"> </v>
      </c>
      <c r="C774" s="17" t="str">
        <f t="shared" si="9"/>
        <v xml:space="preserve"> </v>
      </c>
      <c r="D774" s="17">
        <f t="shared" si="9"/>
        <v>22.848212325305262</v>
      </c>
      <c r="E774" s="17">
        <f t="shared" si="9"/>
        <v>22.634179591674471</v>
      </c>
      <c r="F774" s="17">
        <f t="shared" si="9"/>
        <v>22.341852124392808</v>
      </c>
      <c r="G774" s="17">
        <f t="shared" si="9"/>
        <v>22.459809193148018</v>
      </c>
      <c r="H774" s="17">
        <f t="shared" si="9"/>
        <v>22.367677663455204</v>
      </c>
      <c r="I774" s="17">
        <f t="shared" si="9"/>
        <v>22.415597797541967</v>
      </c>
      <c r="J774" s="17">
        <f t="shared" si="9"/>
        <v>22.409152375982952</v>
      </c>
      <c r="K774" s="17">
        <f t="shared" si="9"/>
        <v>22.233425124822272</v>
      </c>
      <c r="L774" s="17">
        <f t="shared" si="9"/>
        <v>22.262850552926988</v>
      </c>
      <c r="M774" s="17">
        <f t="shared" si="9"/>
        <v>22.064236867000563</v>
      </c>
    </row>
    <row r="775" spans="1:13">
      <c r="A775" s="5" t="s">
        <v>29</v>
      </c>
      <c r="B775" s="17" t="str">
        <f t="shared" si="9"/>
        <v xml:space="preserve"> </v>
      </c>
      <c r="C775" s="17" t="str">
        <f t="shared" si="9"/>
        <v xml:space="preserve"> </v>
      </c>
      <c r="D775" s="17">
        <f t="shared" si="9"/>
        <v>22.855006902377006</v>
      </c>
      <c r="E775" s="17">
        <f t="shared" si="9"/>
        <v>22.640810010224943</v>
      </c>
      <c r="F775" s="17">
        <f t="shared" si="9"/>
        <v>22.349343288748148</v>
      </c>
      <c r="G775" s="17">
        <f t="shared" si="9"/>
        <v>22.470212783307485</v>
      </c>
      <c r="H775" s="17">
        <f t="shared" si="9"/>
        <v>22.376468835487273</v>
      </c>
      <c r="I775" s="17">
        <f t="shared" si="9"/>
        <v>22.426621554458766</v>
      </c>
      <c r="J775" s="17">
        <f t="shared" si="9"/>
        <v>22.421190373436772</v>
      </c>
      <c r="K775" s="17">
        <f t="shared" si="9"/>
        <v>22.245170887275563</v>
      </c>
      <c r="L775" s="17">
        <f t="shared" si="9"/>
        <v>22.275662789832804</v>
      </c>
      <c r="M775" s="17">
        <f t="shared" si="9"/>
        <v>22.077246634166524</v>
      </c>
    </row>
    <row r="776" spans="1:13">
      <c r="A776" s="5" t="s">
        <v>30</v>
      </c>
      <c r="B776" s="17">
        <f t="shared" si="9"/>
        <v>24.085155080838504</v>
      </c>
      <c r="C776" s="17">
        <f t="shared" si="9"/>
        <v>26.149351354471417</v>
      </c>
      <c r="D776" s="17">
        <f t="shared" si="9"/>
        <v>22.810545312465162</v>
      </c>
      <c r="E776" s="17">
        <f t="shared" si="9"/>
        <v>22.594324750488006</v>
      </c>
      <c r="F776" s="17">
        <f t="shared" si="9"/>
        <v>22.299218748348409</v>
      </c>
      <c r="G776" s="17">
        <f t="shared" si="9"/>
        <v>22.421042392948557</v>
      </c>
      <c r="H776" s="17">
        <f t="shared" si="9"/>
        <v>22.326952109532357</v>
      </c>
      <c r="I776" s="17">
        <f t="shared" si="9"/>
        <v>22.375913972009663</v>
      </c>
      <c r="J776" s="17">
        <f t="shared" si="9"/>
        <v>22.367926535565655</v>
      </c>
      <c r="K776" s="17">
        <f t="shared" si="9"/>
        <v>22.188575337772374</v>
      </c>
      <c r="L776" s="17">
        <f t="shared" si="9"/>
        <v>22.215681050950394</v>
      </c>
      <c r="M776" s="17">
        <f t="shared" si="9"/>
        <v>22.023339044314525</v>
      </c>
    </row>
    <row r="777" spans="1:13">
      <c r="A777" s="5" t="s">
        <v>31</v>
      </c>
      <c r="B777" s="17">
        <f t="shared" si="9"/>
        <v>25.519571731407492</v>
      </c>
      <c r="C777" s="17">
        <f t="shared" si="9"/>
        <v>22.110083639839022</v>
      </c>
      <c r="D777" s="17">
        <f t="shared" si="9"/>
        <v>22.427486949799778</v>
      </c>
      <c r="E777" s="17">
        <f t="shared" si="9"/>
        <v>22.713963134964928</v>
      </c>
      <c r="F777" s="17">
        <f t="shared" si="9"/>
        <v>22.256579639470885</v>
      </c>
      <c r="G777" s="17">
        <f t="shared" si="9"/>
        <v>22.507089834505216</v>
      </c>
      <c r="H777" s="17">
        <f t="shared" si="9"/>
        <v>21.835289715861077</v>
      </c>
      <c r="I777" s="17">
        <f t="shared" si="9"/>
        <v>21.949380059956738</v>
      </c>
      <c r="J777" s="17">
        <f t="shared" si="9"/>
        <v>21.6113210763429</v>
      </c>
      <c r="K777" s="17">
        <f t="shared" si="9"/>
        <v>21.269413157985724</v>
      </c>
      <c r="L777" s="17">
        <f t="shared" si="9"/>
        <v>21.175419850882299</v>
      </c>
      <c r="M777" s="17">
        <f t="shared" si="9"/>
        <v>21.103369169400654</v>
      </c>
    </row>
    <row r="778" spans="1:13">
      <c r="A778" s="5" t="s">
        <v>32</v>
      </c>
      <c r="B778" s="17" t="str">
        <f t="shared" si="9"/>
        <v xml:space="preserve"> </v>
      </c>
      <c r="C778" s="17" t="str">
        <f t="shared" si="9"/>
        <v xml:space="preserve"> </v>
      </c>
      <c r="D778" s="17" t="str">
        <f t="shared" si="9"/>
        <v xml:space="preserve"> </v>
      </c>
      <c r="E778" s="17" t="str">
        <f t="shared" si="9"/>
        <v xml:space="preserve"> </v>
      </c>
      <c r="F778" s="17" t="str">
        <f t="shared" si="9"/>
        <v xml:space="preserve"> </v>
      </c>
      <c r="G778" s="17" t="str">
        <f t="shared" si="9"/>
        <v xml:space="preserve"> </v>
      </c>
      <c r="H778" s="17" t="str">
        <f t="shared" si="9"/>
        <v xml:space="preserve"> </v>
      </c>
      <c r="I778" s="17">
        <f t="shared" si="9"/>
        <v>18.609436449272788</v>
      </c>
      <c r="J778" s="17">
        <f t="shared" si="9"/>
        <v>19.708031179423756</v>
      </c>
      <c r="K778" s="17">
        <f t="shared" si="9"/>
        <v>19.019624163958735</v>
      </c>
      <c r="L778" s="17">
        <f t="shared" si="9"/>
        <v>20.085763673006753</v>
      </c>
      <c r="M778" s="17">
        <f t="shared" si="9"/>
        <v>18.365012468348706</v>
      </c>
    </row>
    <row r="779" spans="1:13">
      <c r="A779" s="5" t="s">
        <v>33</v>
      </c>
      <c r="B779" s="17" t="str">
        <f t="shared" si="9"/>
        <v xml:space="preserve"> </v>
      </c>
      <c r="C779" s="17">
        <f t="shared" si="9"/>
        <v>24.698448879624394</v>
      </c>
      <c r="D779" s="17">
        <f t="shared" si="9"/>
        <v>24.029183652504045</v>
      </c>
      <c r="E779" s="17">
        <f t="shared" si="9"/>
        <v>24.348809823055685</v>
      </c>
      <c r="F779" s="17">
        <f t="shared" si="9"/>
        <v>24.5899348435861</v>
      </c>
      <c r="G779" s="17">
        <f t="shared" si="9"/>
        <v>24.663719411500459</v>
      </c>
      <c r="H779" s="17">
        <f t="shared" si="9"/>
        <v>26.367115928600366</v>
      </c>
      <c r="I779" s="17">
        <f t="shared" si="9"/>
        <v>26.705185816007464</v>
      </c>
      <c r="J779" s="17">
        <f t="shared" si="9"/>
        <v>26.72249857482641</v>
      </c>
      <c r="K779" s="17">
        <f t="shared" si="9"/>
        <v>26.230088921112248</v>
      </c>
      <c r="L779" s="17">
        <f t="shared" si="9"/>
        <v>26.479515803012294</v>
      </c>
      <c r="M779" s="17">
        <f t="shared" si="9"/>
        <v>24.513396837570255</v>
      </c>
    </row>
    <row r="780" spans="1:13">
      <c r="A780" s="5" t="s">
        <v>34</v>
      </c>
      <c r="B780" s="17">
        <f t="shared" si="9"/>
        <v>5.2683711733674681</v>
      </c>
      <c r="C780" s="17">
        <f t="shared" si="9"/>
        <v>13.755899125120759</v>
      </c>
      <c r="D780" s="17">
        <f t="shared" si="9"/>
        <v>20.297700942594851</v>
      </c>
      <c r="E780" s="17">
        <f t="shared" si="9"/>
        <v>21.09822223830837</v>
      </c>
      <c r="F780" s="17">
        <f t="shared" si="9"/>
        <v>21.863652938436182</v>
      </c>
      <c r="G780" s="17">
        <f t="shared" si="9"/>
        <v>20.664202037085872</v>
      </c>
      <c r="H780" s="17">
        <f t="shared" si="9"/>
        <v>19.633834134992675</v>
      </c>
      <c r="I780" s="17">
        <f t="shared" si="9"/>
        <v>18.489406152026195</v>
      </c>
      <c r="J780" s="17">
        <f t="shared" si="9"/>
        <v>19.84643459161757</v>
      </c>
      <c r="K780" s="17">
        <f t="shared" si="9"/>
        <v>20.888624004948078</v>
      </c>
      <c r="L780" s="17">
        <f t="shared" si="9"/>
        <v>20.777112242245629</v>
      </c>
      <c r="M780" s="17">
        <f t="shared" si="9"/>
        <v>20.124107636153369</v>
      </c>
    </row>
    <row r="781" spans="1:13">
      <c r="A781" s="5" t="s">
        <v>35</v>
      </c>
      <c r="B781" s="17">
        <f t="shared" si="9"/>
        <v>31.161172418034084</v>
      </c>
      <c r="C781" s="17">
        <f t="shared" si="9"/>
        <v>28.714841722680724</v>
      </c>
      <c r="D781" s="17">
        <f t="shared" si="9"/>
        <v>27.711839308709298</v>
      </c>
      <c r="E781" s="17">
        <f t="shared" si="9"/>
        <v>27.673447861526995</v>
      </c>
      <c r="F781" s="17">
        <f t="shared" si="9"/>
        <v>27.387292667974489</v>
      </c>
      <c r="G781" s="17">
        <f t="shared" si="9"/>
        <v>27.293534932550727</v>
      </c>
      <c r="H781" s="17">
        <f t="shared" si="9"/>
        <v>27.514213352904569</v>
      </c>
      <c r="I781" s="17">
        <f t="shared" si="9"/>
        <v>27.838880670747894</v>
      </c>
      <c r="J781" s="17">
        <f t="shared" si="9"/>
        <v>27.986370684051483</v>
      </c>
      <c r="K781" s="17">
        <f t="shared" si="9"/>
        <v>28.090058191499871</v>
      </c>
      <c r="L781" s="17">
        <f t="shared" si="9"/>
        <v>28.222876081707803</v>
      </c>
      <c r="M781" s="17">
        <f t="shared" si="9"/>
        <v>28.941709305263291</v>
      </c>
    </row>
    <row r="782" spans="1:13">
      <c r="A782" s="5" t="s">
        <v>36</v>
      </c>
      <c r="B782" s="17" t="str">
        <f t="shared" si="9"/>
        <v xml:space="preserve"> </v>
      </c>
      <c r="C782" s="17" t="str">
        <f t="shared" si="9"/>
        <v xml:space="preserve"> </v>
      </c>
      <c r="D782" s="17">
        <f t="shared" si="9"/>
        <v>0</v>
      </c>
      <c r="E782" s="17">
        <f t="shared" si="9"/>
        <v>0</v>
      </c>
      <c r="F782" s="17">
        <f t="shared" si="9"/>
        <v>0</v>
      </c>
      <c r="G782" s="17">
        <f t="shared" si="9"/>
        <v>0.59673512570415665</v>
      </c>
      <c r="H782" s="17">
        <f t="shared" si="9"/>
        <v>0.63103431601682769</v>
      </c>
      <c r="I782" s="17">
        <f t="shared" si="9"/>
        <v>0.42937379374155166</v>
      </c>
      <c r="J782" s="17">
        <f t="shared" si="9"/>
        <v>0.278447188682308</v>
      </c>
      <c r="K782" s="17">
        <f t="shared" si="9"/>
        <v>0.37243947858472998</v>
      </c>
      <c r="L782" s="17">
        <f t="shared" si="9"/>
        <v>0.97522095827873723</v>
      </c>
      <c r="M782" s="17">
        <f t="shared" si="9"/>
        <v>3.9677824745801433</v>
      </c>
    </row>
    <row r="783" spans="1:13">
      <c r="A783" s="5" t="s">
        <v>37</v>
      </c>
      <c r="B783" s="17">
        <f t="shared" si="9"/>
        <v>15.691731017765218</v>
      </c>
      <c r="C783" s="17">
        <f t="shared" si="9"/>
        <v>14.105390873048609</v>
      </c>
      <c r="D783" s="17">
        <f t="shared" si="9"/>
        <v>15.4785182711248</v>
      </c>
      <c r="E783" s="17">
        <f t="shared" si="9"/>
        <v>14.075480841358178</v>
      </c>
      <c r="F783" s="17">
        <f t="shared" si="9"/>
        <v>14.68726172962922</v>
      </c>
      <c r="G783" s="17">
        <f t="shared" si="9"/>
        <v>14.926063043512281</v>
      </c>
      <c r="H783" s="17">
        <f t="shared" si="9"/>
        <v>15.834314303759411</v>
      </c>
      <c r="I783" s="17">
        <f t="shared" si="9"/>
        <v>16.094676282007406</v>
      </c>
      <c r="J783" s="17">
        <f t="shared" si="9"/>
        <v>15.842355720913554</v>
      </c>
      <c r="K783" s="17">
        <f t="shared" si="9"/>
        <v>15.889731704732466</v>
      </c>
      <c r="L783" s="17">
        <f t="shared" si="9"/>
        <v>15.357327657735084</v>
      </c>
      <c r="M783" s="17">
        <f t="shared" si="9"/>
        <v>15.742134261677791</v>
      </c>
    </row>
    <row r="784" spans="1:13">
      <c r="A784" s="5" t="s">
        <v>38</v>
      </c>
      <c r="B784" s="17">
        <f t="shared" si="9"/>
        <v>19.609747036479771</v>
      </c>
      <c r="C784" s="17">
        <f t="shared" si="9"/>
        <v>23.534961706771817</v>
      </c>
      <c r="D784" s="17">
        <f t="shared" si="9"/>
        <v>22.566884109418691</v>
      </c>
      <c r="E784" s="17">
        <f t="shared" si="9"/>
        <v>23.517840969941933</v>
      </c>
      <c r="F784" s="17">
        <f t="shared" si="9"/>
        <v>23.062279833163647</v>
      </c>
      <c r="G784" s="17">
        <f t="shared" si="9"/>
        <v>23.518611337027863</v>
      </c>
      <c r="H784" s="17">
        <f t="shared" si="9"/>
        <v>23.534803933443339</v>
      </c>
      <c r="I784" s="17">
        <f t="shared" si="9"/>
        <v>22.897677602653431</v>
      </c>
      <c r="J784" s="17">
        <f t="shared" si="9"/>
        <v>22.567036284960043</v>
      </c>
      <c r="K784" s="17">
        <f t="shared" si="9"/>
        <v>22.834153833842834</v>
      </c>
      <c r="L784" s="17">
        <f t="shared" si="9"/>
        <v>21.104482985541942</v>
      </c>
      <c r="M784" s="17">
        <f t="shared" si="9"/>
        <v>20.579825487006037</v>
      </c>
    </row>
    <row r="785" spans="1:13">
      <c r="A785" s="5" t="s">
        <v>39</v>
      </c>
      <c r="B785" s="17">
        <f t="shared" si="9"/>
        <v>16.855889689805487</v>
      </c>
      <c r="C785" s="17">
        <f t="shared" si="9"/>
        <v>17.068378738584681</v>
      </c>
      <c r="D785" s="17">
        <f t="shared" si="9"/>
        <v>14.950566404832093</v>
      </c>
      <c r="E785" s="17">
        <f t="shared" si="9"/>
        <v>14.962301597367212</v>
      </c>
      <c r="F785" s="17">
        <f t="shared" si="9"/>
        <v>14.202778187753164</v>
      </c>
      <c r="G785" s="17">
        <f t="shared" si="9"/>
        <v>14.338558292906658</v>
      </c>
      <c r="H785" s="17">
        <f t="shared" si="9"/>
        <v>14.45672078212008</v>
      </c>
      <c r="I785" s="17">
        <f t="shared" si="9"/>
        <v>14.116121336538992</v>
      </c>
      <c r="J785" s="17">
        <f t="shared" si="9"/>
        <v>14.019766407839024</v>
      </c>
      <c r="K785" s="17">
        <f t="shared" si="9"/>
        <v>13.915710371796003</v>
      </c>
      <c r="L785" s="17">
        <f t="shared" si="9"/>
        <v>13.475746366341431</v>
      </c>
      <c r="M785" s="17">
        <f t="shared" si="9"/>
        <v>12.103630448906513</v>
      </c>
    </row>
    <row r="786" spans="1:13">
      <c r="A786" s="5" t="s">
        <v>40</v>
      </c>
      <c r="B786" s="17">
        <f t="shared" si="9"/>
        <v>28.484608824453154</v>
      </c>
      <c r="C786" s="17">
        <f t="shared" si="9"/>
        <v>27.543716585871753</v>
      </c>
      <c r="D786" s="17">
        <f t="shared" si="9"/>
        <v>19.906360215749718</v>
      </c>
      <c r="E786" s="17">
        <f t="shared" si="9"/>
        <v>20.296470074249363</v>
      </c>
      <c r="F786" s="17">
        <f t="shared" si="9"/>
        <v>20.560524102496558</v>
      </c>
      <c r="G786" s="17">
        <f t="shared" si="9"/>
        <v>20.651788563432163</v>
      </c>
      <c r="H786" s="17">
        <f t="shared" si="9"/>
        <v>20.840863733983149</v>
      </c>
      <c r="I786" s="17">
        <f t="shared" si="9"/>
        <v>20.883014582641472</v>
      </c>
      <c r="J786" s="17">
        <f t="shared" si="9"/>
        <v>21.483767267968972</v>
      </c>
      <c r="K786" s="17">
        <f t="shared" si="9"/>
        <v>21.155974276706708</v>
      </c>
      <c r="L786" s="17">
        <f t="shared" si="9"/>
        <v>20.792771556126961</v>
      </c>
      <c r="M786" s="17">
        <f t="shared" si="9"/>
        <v>20.981128559955181</v>
      </c>
    </row>
    <row r="787" spans="1:13">
      <c r="A787" s="5" t="s">
        <v>41</v>
      </c>
      <c r="B787" s="17">
        <f t="shared" si="9"/>
        <v>15.450881732227048</v>
      </c>
      <c r="C787" s="17">
        <f t="shared" si="9"/>
        <v>17.337412356079966</v>
      </c>
      <c r="D787" s="17">
        <f t="shared" si="9"/>
        <v>14.903855635538902</v>
      </c>
      <c r="E787" s="17">
        <f t="shared" si="9"/>
        <v>14.681593240418337</v>
      </c>
      <c r="F787" s="17">
        <f t="shared" si="9"/>
        <v>15.13646464736372</v>
      </c>
      <c r="G787" s="17">
        <f t="shared" si="9"/>
        <v>15.189390075056474</v>
      </c>
      <c r="H787" s="17">
        <f t="shared" si="9"/>
        <v>14.776891368322426</v>
      </c>
      <c r="I787" s="17">
        <f t="shared" si="9"/>
        <v>15.425924665245782</v>
      </c>
      <c r="J787" s="17">
        <f t="shared" si="9"/>
        <v>14.795260000591023</v>
      </c>
      <c r="K787" s="17">
        <f t="shared" si="9"/>
        <v>15.457802921224683</v>
      </c>
      <c r="L787" s="17">
        <f t="shared" si="9"/>
        <v>15.981359970490368</v>
      </c>
      <c r="M787" s="17">
        <f t="shared" si="9"/>
        <v>15.633235050585025</v>
      </c>
    </row>
    <row r="788" spans="1:13">
      <c r="A788" s="5" t="s">
        <v>42</v>
      </c>
      <c r="B788" s="17" t="str">
        <f t="shared" si="9"/>
        <v xml:space="preserve"> </v>
      </c>
      <c r="C788" s="17" t="str">
        <f t="shared" si="9"/>
        <v xml:space="preserve"> </v>
      </c>
      <c r="D788" s="17">
        <f t="shared" si="9"/>
        <v>16.66437212821268</v>
      </c>
      <c r="E788" s="17">
        <f t="shared" si="9"/>
        <v>16.809832068425496</v>
      </c>
      <c r="F788" s="17">
        <f t="shared" si="9"/>
        <v>16.042730877405653</v>
      </c>
      <c r="G788" s="17">
        <f t="shared" si="9"/>
        <v>14.770881239013486</v>
      </c>
      <c r="H788" s="17">
        <f t="shared" si="9"/>
        <v>16.07498348081781</v>
      </c>
      <c r="I788" s="17">
        <f t="shared" si="9"/>
        <v>15.106789698759949</v>
      </c>
      <c r="J788" s="17">
        <f t="shared" si="9"/>
        <v>14.796647326751652</v>
      </c>
      <c r="K788" s="17">
        <f t="shared" si="9"/>
        <v>15.150548847959417</v>
      </c>
      <c r="L788" s="17">
        <f t="shared" si="9"/>
        <v>15.007377547426914</v>
      </c>
      <c r="M788" s="17">
        <f t="shared" si="9"/>
        <v>15.295264504502553</v>
      </c>
    </row>
    <row r="789" spans="1:13">
      <c r="A789" s="5" t="s">
        <v>43</v>
      </c>
      <c r="B789" s="17" t="str">
        <f t="shared" si="9"/>
        <v xml:space="preserve"> </v>
      </c>
      <c r="C789" s="17" t="str">
        <f t="shared" si="9"/>
        <v xml:space="preserve"> </v>
      </c>
      <c r="D789" s="17">
        <f t="shared" si="9"/>
        <v>15.698330161454747</v>
      </c>
      <c r="E789" s="17">
        <f t="shared" si="9"/>
        <v>16.06205623355822</v>
      </c>
      <c r="F789" s="17">
        <f t="shared" si="9"/>
        <v>16.511881608132654</v>
      </c>
      <c r="G789" s="17">
        <f t="shared" si="9"/>
        <v>16.747095811673766</v>
      </c>
      <c r="H789" s="17">
        <f t="shared" si="9"/>
        <v>17.003589595721692</v>
      </c>
      <c r="I789" s="17">
        <f t="shared" si="9"/>
        <v>16.454849535683657</v>
      </c>
      <c r="J789" s="17">
        <f t="shared" si="9"/>
        <v>16.293039515667132</v>
      </c>
      <c r="K789" s="17">
        <f t="shared" ref="C789:M804" si="10">IF(K32&gt;0,K282/K32*100," ")</f>
        <v>16.919921766165359</v>
      </c>
      <c r="L789" s="17">
        <f t="shared" si="10"/>
        <v>16.82905772906209</v>
      </c>
      <c r="M789" s="17">
        <f t="shared" si="10"/>
        <v>14.178171134977847</v>
      </c>
    </row>
    <row r="790" spans="1:13">
      <c r="A790" s="5" t="s">
        <v>44</v>
      </c>
      <c r="B790" s="17" t="str">
        <f t="shared" si="9"/>
        <v xml:space="preserve"> </v>
      </c>
      <c r="C790" s="17" t="str">
        <f t="shared" si="10"/>
        <v xml:space="preserve"> </v>
      </c>
      <c r="D790" s="17">
        <f t="shared" si="10"/>
        <v>5.8900863491250526</v>
      </c>
      <c r="E790" s="17">
        <f t="shared" si="10"/>
        <v>6.2250338035294863</v>
      </c>
      <c r="F790" s="17">
        <f t="shared" si="10"/>
        <v>6.060164265510279</v>
      </c>
      <c r="G790" s="17">
        <f t="shared" si="10"/>
        <v>6.0691819125739004</v>
      </c>
      <c r="H790" s="17">
        <f t="shared" si="10"/>
        <v>5.9400875288692188</v>
      </c>
      <c r="I790" s="17">
        <f t="shared" si="10"/>
        <v>5.9621447199845496</v>
      </c>
      <c r="J790" s="17">
        <f t="shared" si="10"/>
        <v>6.0480598548673301</v>
      </c>
      <c r="K790" s="17">
        <f t="shared" si="10"/>
        <v>6.107034360806745</v>
      </c>
      <c r="L790" s="17">
        <f t="shared" si="10"/>
        <v>6.1174534874961477</v>
      </c>
      <c r="M790" s="17">
        <f t="shared" si="10"/>
        <v>15.166980877154199</v>
      </c>
    </row>
    <row r="791" spans="1:13">
      <c r="A791" s="5" t="s">
        <v>45</v>
      </c>
      <c r="B791" s="17">
        <f t="shared" si="9"/>
        <v>21.012986329239418</v>
      </c>
      <c r="C791" s="17">
        <f t="shared" si="10"/>
        <v>21.854079132054331</v>
      </c>
      <c r="D791" s="17">
        <f t="shared" si="10"/>
        <v>23.836359841369234</v>
      </c>
      <c r="E791" s="17">
        <f t="shared" si="10"/>
        <v>25.05648307356666</v>
      </c>
      <c r="F791" s="17">
        <f t="shared" si="10"/>
        <v>24.878312411607606</v>
      </c>
      <c r="G791" s="17">
        <f t="shared" si="10"/>
        <v>24.162258349965445</v>
      </c>
      <c r="H791" s="17">
        <f t="shared" si="10"/>
        <v>24.525490694119416</v>
      </c>
      <c r="I791" s="17">
        <f t="shared" si="10"/>
        <v>24.439007299940844</v>
      </c>
      <c r="J791" s="17">
        <f t="shared" si="10"/>
        <v>24.000201910063744</v>
      </c>
      <c r="K791" s="17">
        <f t="shared" si="10"/>
        <v>25.038734124544654</v>
      </c>
      <c r="L791" s="17">
        <f t="shared" si="10"/>
        <v>24.122930064045121</v>
      </c>
      <c r="M791" s="17">
        <f t="shared" si="10"/>
        <v>23.256174072882118</v>
      </c>
    </row>
    <row r="792" spans="1:13">
      <c r="A792" s="5" t="s">
        <v>46</v>
      </c>
      <c r="B792" s="17" t="str">
        <f t="shared" si="9"/>
        <v xml:space="preserve"> </v>
      </c>
      <c r="C792" s="17" t="str">
        <f t="shared" si="10"/>
        <v xml:space="preserve"> </v>
      </c>
      <c r="D792" s="17">
        <f t="shared" si="10"/>
        <v>12.753770127978326</v>
      </c>
      <c r="E792" s="17">
        <f t="shared" si="10"/>
        <v>13.020675558869874</v>
      </c>
      <c r="F792" s="17">
        <f t="shared" si="10"/>
        <v>13.019249602779126</v>
      </c>
      <c r="G792" s="17">
        <f t="shared" si="10"/>
        <v>14.867133027568263</v>
      </c>
      <c r="H792" s="17">
        <f t="shared" si="10"/>
        <v>16.224699468667449</v>
      </c>
      <c r="I792" s="17">
        <f t="shared" si="10"/>
        <v>15.925029203601973</v>
      </c>
      <c r="J792" s="17">
        <f t="shared" si="10"/>
        <v>15.061340240882421</v>
      </c>
      <c r="K792" s="17">
        <f t="shared" si="10"/>
        <v>15.920288319238571</v>
      </c>
      <c r="L792" s="17">
        <f t="shared" si="10"/>
        <v>22.217127755884704</v>
      </c>
      <c r="M792" s="17">
        <f t="shared" si="10"/>
        <v>19.280739295712955</v>
      </c>
    </row>
    <row r="793" spans="1:13">
      <c r="A793" s="5" t="s">
        <v>47</v>
      </c>
      <c r="B793" s="17" t="str">
        <f t="shared" si="9"/>
        <v xml:space="preserve"> </v>
      </c>
      <c r="C793" s="17">
        <f t="shared" si="10"/>
        <v>18.308046424892243</v>
      </c>
      <c r="D793" s="17">
        <f t="shared" si="10"/>
        <v>20.995987842995451</v>
      </c>
      <c r="E793" s="17">
        <f t="shared" si="10"/>
        <v>21.087019278704101</v>
      </c>
      <c r="F793" s="17">
        <f t="shared" si="10"/>
        <v>20.22014538321686</v>
      </c>
      <c r="G793" s="17">
        <f t="shared" si="10"/>
        <v>19.893961154004476</v>
      </c>
      <c r="H793" s="17">
        <f t="shared" si="10"/>
        <v>19.187849045060755</v>
      </c>
      <c r="I793" s="17">
        <f t="shared" si="10"/>
        <v>18.755391638885101</v>
      </c>
      <c r="J793" s="17">
        <f t="shared" si="10"/>
        <v>18.463540428342977</v>
      </c>
      <c r="K793" s="17">
        <f t="shared" si="10"/>
        <v>17.913852523516677</v>
      </c>
      <c r="L793" s="17">
        <f t="shared" si="10"/>
        <v>17.497784630493832</v>
      </c>
      <c r="M793" s="17">
        <f t="shared" si="10"/>
        <v>16.16307661110212</v>
      </c>
    </row>
    <row r="794" spans="1:13">
      <c r="A794" s="5" t="s">
        <v>48</v>
      </c>
      <c r="B794" s="17">
        <f t="shared" si="9"/>
        <v>39.052646358499473</v>
      </c>
      <c r="C794" s="17">
        <f t="shared" si="10"/>
        <v>42.752526664262518</v>
      </c>
      <c r="D794" s="17">
        <f t="shared" si="10"/>
        <v>38.069956963716237</v>
      </c>
      <c r="E794" s="17">
        <f t="shared" si="10"/>
        <v>35.635554068113528</v>
      </c>
      <c r="F794" s="17">
        <f t="shared" si="10"/>
        <v>33.69041095890411</v>
      </c>
      <c r="G794" s="17">
        <f t="shared" si="10"/>
        <v>34.798472150960606</v>
      </c>
      <c r="H794" s="17">
        <f t="shared" si="10"/>
        <v>34.980290380236518</v>
      </c>
      <c r="I794" s="17">
        <f t="shared" si="10"/>
        <v>34.464029575748846</v>
      </c>
      <c r="J794" s="17">
        <f t="shared" si="10"/>
        <v>34.99360341151386</v>
      </c>
      <c r="K794" s="17">
        <f t="shared" si="10"/>
        <v>32.587130857816121</v>
      </c>
      <c r="L794" s="17">
        <f t="shared" si="10"/>
        <v>34.28768593773961</v>
      </c>
      <c r="M794" s="17">
        <f t="shared" si="10"/>
        <v>32.027152273303891</v>
      </c>
    </row>
    <row r="795" spans="1:13">
      <c r="A795" s="5" t="s">
        <v>49</v>
      </c>
      <c r="B795" s="17">
        <f t="shared" si="9"/>
        <v>24.840152890410032</v>
      </c>
      <c r="C795" s="17">
        <f t="shared" si="10"/>
        <v>26.185990374985479</v>
      </c>
      <c r="D795" s="17">
        <f t="shared" si="10"/>
        <v>27.148739260939564</v>
      </c>
      <c r="E795" s="17">
        <f t="shared" si="10"/>
        <v>27.0643381636011</v>
      </c>
      <c r="F795" s="17">
        <f t="shared" si="10"/>
        <v>26.571471375742611</v>
      </c>
      <c r="G795" s="17">
        <f t="shared" si="10"/>
        <v>26.457092323770592</v>
      </c>
      <c r="H795" s="17">
        <f t="shared" si="10"/>
        <v>27.025821986027509</v>
      </c>
      <c r="I795" s="17">
        <f t="shared" si="10"/>
        <v>27.218998997259558</v>
      </c>
      <c r="J795" s="17">
        <f t="shared" si="10"/>
        <v>27.238900445899606</v>
      </c>
      <c r="K795" s="17">
        <f t="shared" si="10"/>
        <v>27.176684647301229</v>
      </c>
      <c r="L795" s="17">
        <f t="shared" si="10"/>
        <v>27.033513940157132</v>
      </c>
      <c r="M795" s="17">
        <f t="shared" si="10"/>
        <v>26.3858262049195</v>
      </c>
    </row>
    <row r="796" spans="1:13">
      <c r="A796" s="5" t="s">
        <v>50</v>
      </c>
      <c r="B796" s="17" t="str">
        <f t="shared" si="9"/>
        <v xml:space="preserve"> </v>
      </c>
      <c r="C796" s="17" t="str">
        <f t="shared" si="10"/>
        <v xml:space="preserve"> </v>
      </c>
      <c r="D796" s="17">
        <f t="shared" si="10"/>
        <v>24.756563355411831</v>
      </c>
      <c r="E796" s="17">
        <f t="shared" si="10"/>
        <v>23.864893428289442</v>
      </c>
      <c r="F796" s="17">
        <f t="shared" si="10"/>
        <v>22.993227748955245</v>
      </c>
      <c r="G796" s="17">
        <f t="shared" si="10"/>
        <v>22.833165476776625</v>
      </c>
      <c r="H796" s="17">
        <f t="shared" si="10"/>
        <v>22.394934748739153</v>
      </c>
      <c r="I796" s="17">
        <f t="shared" si="10"/>
        <v>22.347279262695277</v>
      </c>
      <c r="J796" s="17">
        <f t="shared" si="10"/>
        <v>22.016041534878941</v>
      </c>
      <c r="K796" s="17">
        <f t="shared" si="10"/>
        <v>22.098710874387052</v>
      </c>
      <c r="L796" s="17">
        <f t="shared" si="10"/>
        <v>19.012487121289766</v>
      </c>
      <c r="M796" s="17">
        <f t="shared" si="10"/>
        <v>17.181538050308696</v>
      </c>
    </row>
    <row r="797" spans="1:13">
      <c r="A797" s="5" t="s">
        <v>51</v>
      </c>
      <c r="B797" s="17">
        <f t="shared" si="9"/>
        <v>19.255412833812656</v>
      </c>
      <c r="C797" s="17">
        <f t="shared" si="10"/>
        <v>17.713902211891007</v>
      </c>
      <c r="D797" s="17">
        <f t="shared" si="10"/>
        <v>17.400169241739949</v>
      </c>
      <c r="E797" s="17">
        <f t="shared" si="10"/>
        <v>17.95602299453909</v>
      </c>
      <c r="F797" s="17">
        <f t="shared" si="10"/>
        <v>17.110799534200563</v>
      </c>
      <c r="G797" s="17">
        <f t="shared" si="10"/>
        <v>16.92956510214011</v>
      </c>
      <c r="H797" s="17">
        <f t="shared" si="10"/>
        <v>15.25575479413814</v>
      </c>
      <c r="I797" s="17">
        <f t="shared" si="10"/>
        <v>15.020613080295719</v>
      </c>
      <c r="J797" s="17">
        <f t="shared" si="10"/>
        <v>14.51232023051617</v>
      </c>
      <c r="K797" s="17">
        <f t="shared" si="10"/>
        <v>15.189257491438388</v>
      </c>
      <c r="L797" s="17">
        <f t="shared" si="10"/>
        <v>15.307728790327788</v>
      </c>
      <c r="M797" s="17">
        <f t="shared" si="10"/>
        <v>14.432007188997471</v>
      </c>
    </row>
    <row r="798" spans="1:13">
      <c r="A798" s="5" t="s">
        <v>52</v>
      </c>
      <c r="B798" s="17" t="str">
        <f t="shared" si="9"/>
        <v xml:space="preserve"> </v>
      </c>
      <c r="C798" s="17" t="str">
        <f t="shared" si="10"/>
        <v xml:space="preserve"> </v>
      </c>
      <c r="D798" s="17">
        <f t="shared" si="10"/>
        <v>21.135048800765194</v>
      </c>
      <c r="E798" s="17">
        <f t="shared" si="10"/>
        <v>30.377554076286611</v>
      </c>
      <c r="F798" s="17">
        <f t="shared" si="10"/>
        <v>30.320257332477706</v>
      </c>
      <c r="G798" s="17">
        <f t="shared" si="10"/>
        <v>14.15524796344112</v>
      </c>
      <c r="H798" s="17">
        <f t="shared" si="10"/>
        <v>15.002339382320711</v>
      </c>
      <c r="I798" s="17">
        <f t="shared" si="10"/>
        <v>14.165236975050757</v>
      </c>
      <c r="J798" s="17">
        <f t="shared" si="10"/>
        <v>16.049024262670173</v>
      </c>
      <c r="K798" s="17">
        <f t="shared" si="10"/>
        <v>14.420602997600431</v>
      </c>
      <c r="L798" s="17">
        <f t="shared" si="10"/>
        <v>16.273294843577062</v>
      </c>
      <c r="M798" s="17">
        <f t="shared" si="10"/>
        <v>15.471349563471081</v>
      </c>
    </row>
    <row r="799" spans="1:13">
      <c r="A799" s="5" t="s">
        <v>53</v>
      </c>
      <c r="B799" s="17" t="str">
        <f t="shared" si="9"/>
        <v xml:space="preserve"> </v>
      </c>
      <c r="C799" s="17" t="str">
        <f t="shared" si="10"/>
        <v xml:space="preserve"> </v>
      </c>
      <c r="D799" s="17">
        <f t="shared" si="10"/>
        <v>39.294429859217011</v>
      </c>
      <c r="E799" s="17">
        <f t="shared" si="10"/>
        <v>39.329888352751929</v>
      </c>
      <c r="F799" s="17">
        <f t="shared" si="10"/>
        <v>39.833705994470712</v>
      </c>
      <c r="G799" s="17">
        <f t="shared" si="10"/>
        <v>39.624671552396016</v>
      </c>
      <c r="H799" s="17">
        <f t="shared" si="10"/>
        <v>39.75046959725919</v>
      </c>
      <c r="I799" s="17">
        <f t="shared" si="10"/>
        <v>39.813804070228564</v>
      </c>
      <c r="J799" s="17">
        <f t="shared" si="10"/>
        <v>40.742466410220842</v>
      </c>
      <c r="K799" s="17">
        <f t="shared" si="10"/>
        <v>41.091155639605034</v>
      </c>
      <c r="L799" s="17">
        <f t="shared" si="10"/>
        <v>41.468056546246729</v>
      </c>
      <c r="M799" s="17">
        <f t="shared" si="10"/>
        <v>38.757803716534283</v>
      </c>
    </row>
    <row r="800" spans="1:13">
      <c r="A800" s="5" t="s">
        <v>54</v>
      </c>
      <c r="B800" s="17" t="str">
        <f t="shared" si="9"/>
        <v xml:space="preserve"> </v>
      </c>
      <c r="C800" s="17">
        <f t="shared" si="10"/>
        <v>16.201276704793536</v>
      </c>
      <c r="D800" s="17">
        <f t="shared" si="10"/>
        <v>18.493406536728575</v>
      </c>
      <c r="E800" s="17">
        <f t="shared" si="10"/>
        <v>18.483412534180136</v>
      </c>
      <c r="F800" s="17">
        <f t="shared" si="10"/>
        <v>18.540790530003921</v>
      </c>
      <c r="G800" s="17">
        <f t="shared" si="10"/>
        <v>19.186342337923367</v>
      </c>
      <c r="H800" s="17">
        <f t="shared" si="10"/>
        <v>19.951573698944333</v>
      </c>
      <c r="I800" s="17">
        <f t="shared" si="10"/>
        <v>21.776758540101639</v>
      </c>
      <c r="J800" s="17">
        <f t="shared" si="10"/>
        <v>20.849070678563066</v>
      </c>
      <c r="K800" s="17">
        <f t="shared" si="10"/>
        <v>20.890760128982507</v>
      </c>
      <c r="L800" s="17">
        <f t="shared" si="10"/>
        <v>21.454487839947063</v>
      </c>
      <c r="M800" s="17">
        <f t="shared" si="10"/>
        <v>19.424896057482911</v>
      </c>
    </row>
    <row r="801" spans="1:13">
      <c r="A801" s="5" t="s">
        <v>55</v>
      </c>
      <c r="B801" s="17">
        <f t="shared" si="9"/>
        <v>7.9940207280117566</v>
      </c>
      <c r="C801" s="17">
        <f t="shared" si="10"/>
        <v>13.664842968392485</v>
      </c>
      <c r="D801" s="17">
        <f t="shared" si="10"/>
        <v>12.020793213994795</v>
      </c>
      <c r="E801" s="17">
        <f t="shared" si="10"/>
        <v>11.464907509935037</v>
      </c>
      <c r="F801" s="17">
        <f t="shared" si="10"/>
        <v>10.94108599700014</v>
      </c>
      <c r="G801" s="17">
        <f t="shared" si="10"/>
        <v>10.817218798787904</v>
      </c>
      <c r="H801" s="17">
        <f t="shared" si="10"/>
        <v>10.720864417437946</v>
      </c>
      <c r="I801" s="17">
        <f t="shared" si="10"/>
        <v>11.270396081840621</v>
      </c>
      <c r="J801" s="17">
        <f t="shared" si="10"/>
        <v>11.654075774912949</v>
      </c>
      <c r="K801" s="17">
        <f t="shared" si="10"/>
        <v>11.656210506009128</v>
      </c>
      <c r="L801" s="17">
        <f t="shared" si="10"/>
        <v>10.923778525672619</v>
      </c>
      <c r="M801" s="17">
        <f t="shared" si="10"/>
        <v>11.184520309336312</v>
      </c>
    </row>
    <row r="802" spans="1:13">
      <c r="A802" s="5" t="s">
        <v>56</v>
      </c>
      <c r="B802" s="17" t="str">
        <f t="shared" si="9"/>
        <v xml:space="preserve"> </v>
      </c>
      <c r="C802" s="17">
        <f t="shared" si="10"/>
        <v>5.3493474822331795</v>
      </c>
      <c r="D802" s="17">
        <f t="shared" si="10"/>
        <v>9.4293562798302872</v>
      </c>
      <c r="E802" s="17">
        <f t="shared" si="10"/>
        <v>9.2175475210760425</v>
      </c>
      <c r="F802" s="17">
        <f t="shared" si="10"/>
        <v>9.1554423001794696</v>
      </c>
      <c r="G802" s="17">
        <f t="shared" si="10"/>
        <v>8.6778539747793513</v>
      </c>
      <c r="H802" s="17">
        <f t="shared" si="10"/>
        <v>8.6230892446664882</v>
      </c>
      <c r="I802" s="17">
        <f t="shared" si="10"/>
        <v>8.7467676983749083</v>
      </c>
      <c r="J802" s="17">
        <f t="shared" si="10"/>
        <v>8.8837010715177929</v>
      </c>
      <c r="K802" s="17">
        <f t="shared" si="10"/>
        <v>9.5023059825428522</v>
      </c>
      <c r="L802" s="17">
        <f t="shared" si="10"/>
        <v>9.6745451268543636</v>
      </c>
      <c r="M802" s="17">
        <f t="shared" si="10"/>
        <v>9.6013398884830448</v>
      </c>
    </row>
    <row r="803" spans="1:13">
      <c r="A803" s="5" t="s">
        <v>57</v>
      </c>
      <c r="B803" s="17">
        <f t="shared" si="9"/>
        <v>26.879017526035053</v>
      </c>
      <c r="C803" s="17">
        <f t="shared" si="10"/>
        <v>23.256327841147602</v>
      </c>
      <c r="D803" s="17">
        <f t="shared" si="10"/>
        <v>22.533970383990074</v>
      </c>
      <c r="E803" s="17">
        <f t="shared" si="10"/>
        <v>19.485603156058257</v>
      </c>
      <c r="F803" s="17">
        <f t="shared" si="10"/>
        <v>14.965865669638681</v>
      </c>
      <c r="G803" s="17">
        <f t="shared" si="10"/>
        <v>16.763684593735782</v>
      </c>
      <c r="H803" s="17">
        <f t="shared" si="10"/>
        <v>16.293741632906801</v>
      </c>
      <c r="I803" s="17">
        <f t="shared" si="10"/>
        <v>13.993949870280975</v>
      </c>
      <c r="J803" s="17">
        <f t="shared" si="10"/>
        <v>9.3974307085041389</v>
      </c>
      <c r="K803" s="17">
        <f t="shared" si="10"/>
        <v>10.875724134989811</v>
      </c>
      <c r="L803" s="17">
        <f t="shared" si="10"/>
        <v>12.620163742543621</v>
      </c>
      <c r="M803" s="17">
        <f t="shared" si="10"/>
        <v>11.761117447331172</v>
      </c>
    </row>
    <row r="804" spans="1:13">
      <c r="A804" s="5" t="s">
        <v>58</v>
      </c>
      <c r="B804" s="17" t="str">
        <f t="shared" si="9"/>
        <v xml:space="preserve"> </v>
      </c>
      <c r="C804" s="17" t="str">
        <f t="shared" si="10"/>
        <v xml:space="preserve"> </v>
      </c>
      <c r="D804" s="17">
        <f t="shared" si="10"/>
        <v>22.071684746602589</v>
      </c>
      <c r="E804" s="17">
        <f t="shared" si="10"/>
        <v>21.438226118155185</v>
      </c>
      <c r="F804" s="17">
        <f t="shared" si="10"/>
        <v>20.54793567086438</v>
      </c>
      <c r="G804" s="17">
        <f t="shared" si="10"/>
        <v>20.848164683548877</v>
      </c>
      <c r="H804" s="17">
        <f t="shared" si="10"/>
        <v>20.688841913449387</v>
      </c>
      <c r="I804" s="17">
        <f t="shared" si="10"/>
        <v>20.340152606048107</v>
      </c>
      <c r="J804" s="17">
        <f t="shared" si="10"/>
        <v>19.748155598866887</v>
      </c>
      <c r="K804" s="17">
        <f t="shared" si="10"/>
        <v>19.863779477755141</v>
      </c>
      <c r="L804" s="17">
        <f t="shared" si="10"/>
        <v>20.199136131546979</v>
      </c>
      <c r="M804" s="17">
        <f t="shared" si="10"/>
        <v>19.973074660205565</v>
      </c>
    </row>
    <row r="805" spans="1:13">
      <c r="A805" s="5" t="s">
        <v>59</v>
      </c>
      <c r="B805" s="17">
        <f t="shared" si="9"/>
        <v>7.2917946242931713</v>
      </c>
      <c r="C805" s="17">
        <f t="shared" ref="C805:M807" si="11">IF(C48&gt;0,C298/C48*100," ")</f>
        <v>8.166314924061794</v>
      </c>
      <c r="D805" s="17">
        <f t="shared" si="11"/>
        <v>9.1093605522218066</v>
      </c>
      <c r="E805" s="17">
        <f t="shared" si="11"/>
        <v>7.9719167614691182</v>
      </c>
      <c r="F805" s="17">
        <f t="shared" si="11"/>
        <v>9.4097605723572197</v>
      </c>
      <c r="G805" s="17">
        <f t="shared" si="11"/>
        <v>6.3711590284597621</v>
      </c>
      <c r="H805" s="17">
        <f t="shared" si="11"/>
        <v>6.1471645510091131</v>
      </c>
      <c r="I805" s="17">
        <f t="shared" si="11"/>
        <v>5.7088337190098226</v>
      </c>
      <c r="J805" s="17">
        <f t="shared" si="11"/>
        <v>5.800929409372209</v>
      </c>
      <c r="K805" s="17">
        <f t="shared" si="11"/>
        <v>7.6931974944038277</v>
      </c>
      <c r="L805" s="17">
        <f t="shared" si="11"/>
        <v>7.4358214293500966</v>
      </c>
      <c r="M805" s="17">
        <f t="shared" si="11"/>
        <v>6.8957026678929667</v>
      </c>
    </row>
    <row r="806" spans="1:13">
      <c r="A806" s="5" t="s">
        <v>60</v>
      </c>
      <c r="B806" s="17">
        <f t="shared" si="9"/>
        <v>12.454917153743843</v>
      </c>
      <c r="C806" s="17">
        <f t="shared" si="11"/>
        <v>14.353518686832562</v>
      </c>
      <c r="D806" s="17">
        <f t="shared" si="11"/>
        <v>13.965266827584111</v>
      </c>
      <c r="E806" s="17">
        <f t="shared" si="11"/>
        <v>13.315201409191177</v>
      </c>
      <c r="F806" s="17">
        <f t="shared" si="11"/>
        <v>15.013222164541377</v>
      </c>
      <c r="G806" s="17">
        <f t="shared" si="11"/>
        <v>14.306572977767029</v>
      </c>
      <c r="H806" s="17">
        <f t="shared" si="11"/>
        <v>14.391518519115351</v>
      </c>
      <c r="I806" s="17">
        <f t="shared" si="11"/>
        <v>14.925395316548729</v>
      </c>
      <c r="J806" s="17">
        <f t="shared" si="11"/>
        <v>14.80139686697655</v>
      </c>
      <c r="K806" s="17">
        <f t="shared" si="11"/>
        <v>15.515546616522832</v>
      </c>
      <c r="L806" s="17">
        <f t="shared" si="11"/>
        <v>15.520155686586341</v>
      </c>
      <c r="M806" s="17">
        <f t="shared" si="11"/>
        <v>14.879569532004647</v>
      </c>
    </row>
    <row r="807" spans="1:13">
      <c r="A807" s="5" t="s">
        <v>61</v>
      </c>
      <c r="B807" s="17">
        <f t="shared" si="9"/>
        <v>31.061111325014064</v>
      </c>
      <c r="C807" s="17">
        <f t="shared" si="11"/>
        <v>30.116466883485121</v>
      </c>
      <c r="D807" s="17">
        <f t="shared" si="11"/>
        <v>31.050844296593418</v>
      </c>
      <c r="E807" s="17">
        <f t="shared" si="11"/>
        <v>33.204618071463649</v>
      </c>
      <c r="F807" s="17">
        <f t="shared" si="11"/>
        <v>35.012934033974282</v>
      </c>
      <c r="G807" s="17">
        <f t="shared" si="11"/>
        <v>32.759838644791941</v>
      </c>
      <c r="H807" s="17">
        <f t="shared" si="11"/>
        <v>32.994372152059157</v>
      </c>
      <c r="I807" s="17">
        <f t="shared" si="11"/>
        <v>32.097689261636077</v>
      </c>
      <c r="J807" s="17">
        <f t="shared" si="11"/>
        <v>33.460508043282474</v>
      </c>
      <c r="K807" s="17">
        <f t="shared" si="11"/>
        <v>34.003543707759782</v>
      </c>
      <c r="L807" s="17">
        <f t="shared" si="11"/>
        <v>37.765553756827607</v>
      </c>
      <c r="M807" s="17">
        <f t="shared" si="11"/>
        <v>37.765553756827607</v>
      </c>
    </row>
    <row r="810" spans="1:13">
      <c r="A810" s="2" t="s">
        <v>5</v>
      </c>
      <c r="B810" s="2" t="s">
        <v>6</v>
      </c>
    </row>
    <row r="811" spans="1:13" ht="15.75">
      <c r="A811" s="14" t="s">
        <v>7</v>
      </c>
      <c r="B811" s="20" t="s">
        <v>88</v>
      </c>
      <c r="C811" s="16"/>
      <c r="D811" s="16"/>
      <c r="E811" s="11"/>
      <c r="F811" s="11"/>
      <c r="G811" s="11"/>
      <c r="H811" s="11"/>
      <c r="I811" s="11"/>
      <c r="J811" s="11"/>
      <c r="K811" s="11"/>
      <c r="L811" s="11"/>
      <c r="M811" s="11"/>
    </row>
    <row r="812" spans="1:13">
      <c r="A812" s="2" t="s">
        <v>8</v>
      </c>
      <c r="B812" s="2" t="s">
        <v>9</v>
      </c>
    </row>
    <row r="814" spans="1:13">
      <c r="A814" s="5" t="s">
        <v>10</v>
      </c>
      <c r="B814" s="5" t="s">
        <v>11</v>
      </c>
      <c r="C814" s="5" t="s">
        <v>12</v>
      </c>
      <c r="D814" s="5" t="s">
        <v>13</v>
      </c>
      <c r="E814" s="5" t="s">
        <v>14</v>
      </c>
      <c r="F814" s="5" t="s">
        <v>15</v>
      </c>
      <c r="G814" s="5" t="s">
        <v>16</v>
      </c>
      <c r="H814" s="5" t="s">
        <v>17</v>
      </c>
      <c r="I814" s="5" t="s">
        <v>18</v>
      </c>
      <c r="J814" s="5" t="s">
        <v>19</v>
      </c>
      <c r="K814" s="5" t="s">
        <v>20</v>
      </c>
      <c r="L814" s="5" t="s">
        <v>21</v>
      </c>
      <c r="M814" s="5" t="s">
        <v>22</v>
      </c>
    </row>
    <row r="815" spans="1:13">
      <c r="A815" s="5" t="s">
        <v>23</v>
      </c>
      <c r="B815" s="17" t="str">
        <f>IF(B12&gt;0,B312/B12*100," ")</f>
        <v xml:space="preserve"> </v>
      </c>
      <c r="C815" s="17" t="str">
        <f t="shared" ref="C815:M815" si="12">IF(C12&gt;0,C312/C12*100," ")</f>
        <v xml:space="preserve"> </v>
      </c>
      <c r="D815" s="17" t="str">
        <f t="shared" si="12"/>
        <v xml:space="preserve"> </v>
      </c>
      <c r="E815" s="17" t="str">
        <f t="shared" si="12"/>
        <v xml:space="preserve"> </v>
      </c>
      <c r="F815" s="17" t="str">
        <f t="shared" si="12"/>
        <v xml:space="preserve"> </v>
      </c>
      <c r="G815" s="17" t="str">
        <f t="shared" si="12"/>
        <v xml:space="preserve"> </v>
      </c>
      <c r="H815" s="17" t="str">
        <f t="shared" si="12"/>
        <v xml:space="preserve"> </v>
      </c>
      <c r="I815" s="17">
        <f t="shared" si="12"/>
        <v>0</v>
      </c>
      <c r="J815" s="17">
        <f t="shared" si="12"/>
        <v>0</v>
      </c>
      <c r="K815" s="17">
        <f t="shared" si="12"/>
        <v>0</v>
      </c>
      <c r="L815" s="17">
        <f t="shared" si="12"/>
        <v>0</v>
      </c>
      <c r="M815" s="17">
        <f t="shared" si="12"/>
        <v>0</v>
      </c>
    </row>
    <row r="816" spans="1:13">
      <c r="A816" s="5" t="s">
        <v>24</v>
      </c>
      <c r="B816" s="17" t="str">
        <f t="shared" ref="B816:M853" si="13">IF(B13&gt;0,B313/B13*100," ")</f>
        <v xml:space="preserve"> </v>
      </c>
      <c r="C816" s="17" t="str">
        <f t="shared" si="13"/>
        <v xml:space="preserve"> </v>
      </c>
      <c r="D816" s="17">
        <f t="shared" si="13"/>
        <v>0</v>
      </c>
      <c r="E816" s="17">
        <f t="shared" si="13"/>
        <v>0</v>
      </c>
      <c r="F816" s="17">
        <f t="shared" si="13"/>
        <v>0</v>
      </c>
      <c r="G816" s="17">
        <f t="shared" si="13"/>
        <v>0</v>
      </c>
      <c r="H816" s="17">
        <f t="shared" si="13"/>
        <v>0</v>
      </c>
      <c r="I816" s="17">
        <f t="shared" si="13"/>
        <v>0</v>
      </c>
      <c r="J816" s="17">
        <f t="shared" si="13"/>
        <v>0</v>
      </c>
      <c r="K816" s="17">
        <f t="shared" si="13"/>
        <v>0</v>
      </c>
      <c r="L816" s="17">
        <f t="shared" si="13"/>
        <v>0</v>
      </c>
      <c r="M816" s="17">
        <f t="shared" si="13"/>
        <v>0</v>
      </c>
    </row>
    <row r="817" spans="1:13">
      <c r="A817" s="5" t="s">
        <v>25</v>
      </c>
      <c r="B817" s="17" t="str">
        <f t="shared" si="13"/>
        <v xml:space="preserve"> </v>
      </c>
      <c r="C817" s="17">
        <f t="shared" si="13"/>
        <v>0</v>
      </c>
      <c r="D817" s="17">
        <f t="shared" si="13"/>
        <v>0</v>
      </c>
      <c r="E817" s="17">
        <f t="shared" si="13"/>
        <v>0</v>
      </c>
      <c r="F817" s="17">
        <f t="shared" si="13"/>
        <v>0</v>
      </c>
      <c r="G817" s="17">
        <f t="shared" si="13"/>
        <v>0</v>
      </c>
      <c r="H817" s="17">
        <f t="shared" si="13"/>
        <v>0</v>
      </c>
      <c r="I817" s="17">
        <f t="shared" si="13"/>
        <v>0</v>
      </c>
      <c r="J817" s="17">
        <f t="shared" si="13"/>
        <v>0</v>
      </c>
      <c r="K817" s="17">
        <f t="shared" si="13"/>
        <v>0</v>
      </c>
      <c r="L817" s="17">
        <f t="shared" si="13"/>
        <v>0</v>
      </c>
      <c r="M817" s="17">
        <f t="shared" si="13"/>
        <v>0</v>
      </c>
    </row>
    <row r="818" spans="1:13">
      <c r="A818" s="5" t="s">
        <v>26</v>
      </c>
      <c r="B818" s="17" t="str">
        <f t="shared" si="13"/>
        <v xml:space="preserve"> </v>
      </c>
      <c r="C818" s="17" t="str">
        <f t="shared" si="13"/>
        <v xml:space="preserve"> </v>
      </c>
      <c r="D818" s="17">
        <f t="shared" si="13"/>
        <v>0</v>
      </c>
      <c r="E818" s="17">
        <f t="shared" si="13"/>
        <v>0</v>
      </c>
      <c r="F818" s="17">
        <f t="shared" si="13"/>
        <v>0</v>
      </c>
      <c r="G818" s="17">
        <f t="shared" si="13"/>
        <v>0</v>
      </c>
      <c r="H818" s="17">
        <f t="shared" si="13"/>
        <v>0</v>
      </c>
      <c r="I818" s="17">
        <f t="shared" si="13"/>
        <v>0</v>
      </c>
      <c r="J818" s="17">
        <f t="shared" si="13"/>
        <v>0</v>
      </c>
      <c r="K818" s="17">
        <f t="shared" si="13"/>
        <v>0</v>
      </c>
      <c r="L818" s="17">
        <f t="shared" si="13"/>
        <v>0</v>
      </c>
      <c r="M818" s="17">
        <f t="shared" si="13"/>
        <v>0</v>
      </c>
    </row>
    <row r="819" spans="1:13">
      <c r="A819" s="5" t="s">
        <v>27</v>
      </c>
      <c r="B819" s="17" t="str">
        <f t="shared" si="13"/>
        <v xml:space="preserve"> </v>
      </c>
      <c r="C819" s="17" t="str">
        <f t="shared" si="13"/>
        <v xml:space="preserve"> </v>
      </c>
      <c r="D819" s="17">
        <f t="shared" si="13"/>
        <v>0</v>
      </c>
      <c r="E819" s="17">
        <f t="shared" si="13"/>
        <v>0</v>
      </c>
      <c r="F819" s="17">
        <f t="shared" si="13"/>
        <v>0</v>
      </c>
      <c r="G819" s="17">
        <f t="shared" si="13"/>
        <v>0</v>
      </c>
      <c r="H819" s="17">
        <f t="shared" si="13"/>
        <v>0</v>
      </c>
      <c r="I819" s="17">
        <f t="shared" si="13"/>
        <v>0</v>
      </c>
      <c r="J819" s="17">
        <f t="shared" si="13"/>
        <v>0</v>
      </c>
      <c r="K819" s="17">
        <f t="shared" si="13"/>
        <v>0</v>
      </c>
      <c r="L819" s="17">
        <f t="shared" si="13"/>
        <v>0</v>
      </c>
      <c r="M819" s="17">
        <f t="shared" si="13"/>
        <v>0</v>
      </c>
    </row>
    <row r="820" spans="1:13">
      <c r="A820" s="5" t="s">
        <v>28</v>
      </c>
      <c r="B820" s="17" t="str">
        <f t="shared" si="13"/>
        <v xml:space="preserve"> </v>
      </c>
      <c r="C820" s="17" t="str">
        <f t="shared" si="13"/>
        <v xml:space="preserve"> </v>
      </c>
      <c r="D820" s="17">
        <f t="shared" si="13"/>
        <v>0</v>
      </c>
      <c r="E820" s="17">
        <f t="shared" si="13"/>
        <v>0</v>
      </c>
      <c r="F820" s="17">
        <f t="shared" si="13"/>
        <v>0</v>
      </c>
      <c r="G820" s="17">
        <f t="shared" si="13"/>
        <v>0</v>
      </c>
      <c r="H820" s="17">
        <f t="shared" si="13"/>
        <v>0</v>
      </c>
      <c r="I820" s="17">
        <f t="shared" si="13"/>
        <v>0</v>
      </c>
      <c r="J820" s="17">
        <f t="shared" si="13"/>
        <v>0</v>
      </c>
      <c r="K820" s="17">
        <f t="shared" si="13"/>
        <v>0</v>
      </c>
      <c r="L820" s="17">
        <f t="shared" si="13"/>
        <v>0</v>
      </c>
      <c r="M820" s="17">
        <f t="shared" si="13"/>
        <v>0</v>
      </c>
    </row>
    <row r="821" spans="1:13">
      <c r="A821" s="5" t="s">
        <v>29</v>
      </c>
      <c r="B821" s="17" t="str">
        <f t="shared" si="13"/>
        <v xml:space="preserve"> </v>
      </c>
      <c r="C821" s="17" t="str">
        <f t="shared" si="13"/>
        <v xml:space="preserve"> </v>
      </c>
      <c r="D821" s="17">
        <f t="shared" si="13"/>
        <v>0</v>
      </c>
      <c r="E821" s="17">
        <f t="shared" si="13"/>
        <v>0</v>
      </c>
      <c r="F821" s="17">
        <f t="shared" si="13"/>
        <v>0</v>
      </c>
      <c r="G821" s="17">
        <f t="shared" si="13"/>
        <v>0</v>
      </c>
      <c r="H821" s="17">
        <f t="shared" si="13"/>
        <v>0</v>
      </c>
      <c r="I821" s="17">
        <f t="shared" si="13"/>
        <v>0</v>
      </c>
      <c r="J821" s="17">
        <f t="shared" si="13"/>
        <v>0</v>
      </c>
      <c r="K821" s="17">
        <f t="shared" si="13"/>
        <v>0</v>
      </c>
      <c r="L821" s="17">
        <f t="shared" si="13"/>
        <v>0</v>
      </c>
      <c r="M821" s="17">
        <f t="shared" si="13"/>
        <v>0</v>
      </c>
    </row>
    <row r="822" spans="1:13">
      <c r="A822" s="5" t="s">
        <v>30</v>
      </c>
      <c r="B822" s="17">
        <f t="shared" si="13"/>
        <v>0</v>
      </c>
      <c r="C822" s="17">
        <f t="shared" si="13"/>
        <v>0</v>
      </c>
      <c r="D822" s="17">
        <f t="shared" si="13"/>
        <v>0</v>
      </c>
      <c r="E822" s="17">
        <f t="shared" si="13"/>
        <v>0</v>
      </c>
      <c r="F822" s="17">
        <f t="shared" si="13"/>
        <v>0</v>
      </c>
      <c r="G822" s="17">
        <f t="shared" si="13"/>
        <v>0</v>
      </c>
      <c r="H822" s="17">
        <f t="shared" si="13"/>
        <v>0</v>
      </c>
      <c r="I822" s="17">
        <f t="shared" si="13"/>
        <v>0</v>
      </c>
      <c r="J822" s="17">
        <f t="shared" si="13"/>
        <v>0</v>
      </c>
      <c r="K822" s="17">
        <f t="shared" si="13"/>
        <v>0</v>
      </c>
      <c r="L822" s="17">
        <f t="shared" si="13"/>
        <v>0</v>
      </c>
      <c r="M822" s="17">
        <f t="shared" si="13"/>
        <v>0</v>
      </c>
    </row>
    <row r="823" spans="1:13">
      <c r="A823" s="5" t="s">
        <v>31</v>
      </c>
      <c r="B823" s="17">
        <f t="shared" si="13"/>
        <v>20.770633197016782</v>
      </c>
      <c r="C823" s="17">
        <f t="shared" si="13"/>
        <v>17.4505263739252</v>
      </c>
      <c r="D823" s="17">
        <f t="shared" si="13"/>
        <v>17.942247428738266</v>
      </c>
      <c r="E823" s="17">
        <f t="shared" si="13"/>
        <v>18.208157979881019</v>
      </c>
      <c r="F823" s="17">
        <f t="shared" si="13"/>
        <v>17.773847267126769</v>
      </c>
      <c r="G823" s="17">
        <f t="shared" si="13"/>
        <v>17.850733114668813</v>
      </c>
      <c r="H823" s="17">
        <f t="shared" si="13"/>
        <v>17.49032506656178</v>
      </c>
      <c r="I823" s="17">
        <f t="shared" si="13"/>
        <v>17.510073901217712</v>
      </c>
      <c r="J823" s="17">
        <f t="shared" si="13"/>
        <v>17.16713341282583</v>
      </c>
      <c r="K823" s="17">
        <f t="shared" si="13"/>
        <v>16.831265163684613</v>
      </c>
      <c r="L823" s="17">
        <f t="shared" si="13"/>
        <v>16.630310919544726</v>
      </c>
      <c r="M823" s="17">
        <f t="shared" si="13"/>
        <v>16.485293171321761</v>
      </c>
    </row>
    <row r="824" spans="1:13">
      <c r="A824" s="5" t="s">
        <v>32</v>
      </c>
      <c r="B824" s="17" t="str">
        <f t="shared" si="13"/>
        <v xml:space="preserve"> </v>
      </c>
      <c r="C824" s="17" t="str">
        <f t="shared" si="13"/>
        <v xml:space="preserve"> </v>
      </c>
      <c r="D824" s="17" t="str">
        <f t="shared" si="13"/>
        <v xml:space="preserve"> </v>
      </c>
      <c r="E824" s="17" t="str">
        <f t="shared" si="13"/>
        <v xml:space="preserve"> </v>
      </c>
      <c r="F824" s="17" t="str">
        <f t="shared" si="13"/>
        <v xml:space="preserve"> </v>
      </c>
      <c r="G824" s="17" t="str">
        <f t="shared" si="13"/>
        <v xml:space="preserve"> </v>
      </c>
      <c r="H824" s="17" t="str">
        <f t="shared" si="13"/>
        <v xml:space="preserve"> </v>
      </c>
      <c r="I824" s="17">
        <f t="shared" si="13"/>
        <v>14.082429361569005</v>
      </c>
      <c r="J824" s="17">
        <f t="shared" si="13"/>
        <v>15.619132217973691</v>
      </c>
      <c r="K824" s="17">
        <f t="shared" si="13"/>
        <v>15.493555588823288</v>
      </c>
      <c r="L824" s="17">
        <f t="shared" si="13"/>
        <v>16.781852153206209</v>
      </c>
      <c r="M824" s="17">
        <f t="shared" si="13"/>
        <v>15.27994040143788</v>
      </c>
    </row>
    <row r="825" spans="1:13">
      <c r="A825" s="5" t="s">
        <v>33</v>
      </c>
      <c r="B825" s="17" t="str">
        <f t="shared" si="13"/>
        <v xml:space="preserve"> </v>
      </c>
      <c r="C825" s="17">
        <f t="shared" si="13"/>
        <v>20.754520971192651</v>
      </c>
      <c r="D825" s="17">
        <f t="shared" si="13"/>
        <v>20.132932195707795</v>
      </c>
      <c r="E825" s="17">
        <f t="shared" si="13"/>
        <v>20.300463155403609</v>
      </c>
      <c r="F825" s="17">
        <f t="shared" si="13"/>
        <v>20.348435278811849</v>
      </c>
      <c r="G825" s="17">
        <f t="shared" si="13"/>
        <v>20.386226426867246</v>
      </c>
      <c r="H825" s="17">
        <f t="shared" si="13"/>
        <v>21.330268915673919</v>
      </c>
      <c r="I825" s="17">
        <f t="shared" si="13"/>
        <v>21.466096825120928</v>
      </c>
      <c r="J825" s="17">
        <f t="shared" si="13"/>
        <v>21.60642953905846</v>
      </c>
      <c r="K825" s="17">
        <f t="shared" si="13"/>
        <v>21.09786436937318</v>
      </c>
      <c r="L825" s="17">
        <f t="shared" si="13"/>
        <v>21.332702812490197</v>
      </c>
      <c r="M825" s="17">
        <f t="shared" si="13"/>
        <v>18.234148534118084</v>
      </c>
    </row>
    <row r="826" spans="1:13">
      <c r="A826" s="5" t="s">
        <v>34</v>
      </c>
      <c r="B826" s="17">
        <f t="shared" si="13"/>
        <v>5.2683711733674681</v>
      </c>
      <c r="C826" s="17">
        <f t="shared" si="13"/>
        <v>13.720189378610852</v>
      </c>
      <c r="D826" s="17">
        <f t="shared" si="13"/>
        <v>20.251472004516973</v>
      </c>
      <c r="E826" s="17">
        <f t="shared" si="13"/>
        <v>21.059263958342445</v>
      </c>
      <c r="F826" s="17">
        <f t="shared" si="13"/>
        <v>21.836977391503176</v>
      </c>
      <c r="G826" s="17">
        <f t="shared" si="13"/>
        <v>20.625838828510446</v>
      </c>
      <c r="H826" s="17">
        <f t="shared" si="13"/>
        <v>19.595151822460956</v>
      </c>
      <c r="I826" s="17">
        <f t="shared" si="13"/>
        <v>18.454100278490753</v>
      </c>
      <c r="J826" s="17">
        <f t="shared" si="13"/>
        <v>19.810893247403321</v>
      </c>
      <c r="K826" s="17">
        <f t="shared" si="13"/>
        <v>20.855747736231066</v>
      </c>
      <c r="L826" s="17">
        <f t="shared" si="13"/>
        <v>20.745942881600595</v>
      </c>
      <c r="M826" s="17">
        <f t="shared" si="13"/>
        <v>20.093924903684201</v>
      </c>
    </row>
    <row r="827" spans="1:13">
      <c r="A827" s="5" t="s">
        <v>35</v>
      </c>
      <c r="B827" s="17">
        <f t="shared" si="13"/>
        <v>29.156984390469216</v>
      </c>
      <c r="C827" s="17">
        <f t="shared" si="13"/>
        <v>23.465031721282198</v>
      </c>
      <c r="D827" s="17">
        <f t="shared" si="13"/>
        <v>22.693999521331012</v>
      </c>
      <c r="E827" s="17">
        <f t="shared" si="13"/>
        <v>22.676514108335891</v>
      </c>
      <c r="F827" s="17">
        <f t="shared" si="13"/>
        <v>22.153880586507295</v>
      </c>
      <c r="G827" s="17">
        <f t="shared" si="13"/>
        <v>22.069552021730701</v>
      </c>
      <c r="H827" s="17">
        <f t="shared" si="13"/>
        <v>21.797554221694089</v>
      </c>
      <c r="I827" s="17">
        <f t="shared" si="13"/>
        <v>21.973061999318769</v>
      </c>
      <c r="J827" s="17">
        <f t="shared" si="13"/>
        <v>22.094590344964534</v>
      </c>
      <c r="K827" s="17">
        <f t="shared" si="13"/>
        <v>22.174968002037662</v>
      </c>
      <c r="L827" s="17">
        <f t="shared" si="13"/>
        <v>22.3135450517481</v>
      </c>
      <c r="M827" s="17">
        <f t="shared" si="13"/>
        <v>22.03921871655027</v>
      </c>
    </row>
    <row r="828" spans="1:13">
      <c r="A828" s="5" t="s">
        <v>36</v>
      </c>
      <c r="B828" s="17" t="str">
        <f t="shared" si="13"/>
        <v xml:space="preserve"> </v>
      </c>
      <c r="C828" s="17" t="str">
        <f t="shared" si="13"/>
        <v xml:space="preserve"> </v>
      </c>
      <c r="D828" s="17">
        <f t="shared" si="13"/>
        <v>0</v>
      </c>
      <c r="E828" s="17">
        <f t="shared" si="13"/>
        <v>0</v>
      </c>
      <c r="F828" s="17">
        <f t="shared" si="13"/>
        <v>0</v>
      </c>
      <c r="G828" s="17">
        <f t="shared" si="13"/>
        <v>0.59673512570415665</v>
      </c>
      <c r="H828" s="17">
        <f t="shared" si="13"/>
        <v>0.63103431601682769</v>
      </c>
      <c r="I828" s="17">
        <f t="shared" si="13"/>
        <v>0.42937379374155166</v>
      </c>
      <c r="J828" s="17">
        <f t="shared" si="13"/>
        <v>0.278447188682308</v>
      </c>
      <c r="K828" s="17">
        <f t="shared" si="13"/>
        <v>0.37243947858472998</v>
      </c>
      <c r="L828" s="17">
        <f t="shared" si="13"/>
        <v>0.97522095827873723</v>
      </c>
      <c r="M828" s="17">
        <f t="shared" si="13"/>
        <v>3.9677824745801433</v>
      </c>
    </row>
    <row r="829" spans="1:13">
      <c r="A829" s="5" t="s">
        <v>37</v>
      </c>
      <c r="B829" s="17">
        <f t="shared" si="13"/>
        <v>14.463974527787263</v>
      </c>
      <c r="C829" s="17">
        <f t="shared" si="13"/>
        <v>12.795996805950979</v>
      </c>
      <c r="D829" s="17">
        <f t="shared" si="13"/>
        <v>13.873335471525275</v>
      </c>
      <c r="E829" s="17">
        <f t="shared" si="13"/>
        <v>12.709591781480631</v>
      </c>
      <c r="F829" s="17">
        <f t="shared" si="13"/>
        <v>13.373411081644043</v>
      </c>
      <c r="G829" s="17">
        <f t="shared" si="13"/>
        <v>13.612153563630669</v>
      </c>
      <c r="H829" s="17">
        <f t="shared" si="13"/>
        <v>14.322489055464841</v>
      </c>
      <c r="I829" s="17">
        <f t="shared" si="13"/>
        <v>14.592195718727838</v>
      </c>
      <c r="J829" s="17">
        <f t="shared" si="13"/>
        <v>14.49858488814175</v>
      </c>
      <c r="K829" s="17">
        <f t="shared" si="13"/>
        <v>14.519346077966397</v>
      </c>
      <c r="L829" s="17">
        <f t="shared" si="13"/>
        <v>14.135229760400414</v>
      </c>
      <c r="M829" s="17">
        <f t="shared" si="13"/>
        <v>14.712237090940338</v>
      </c>
    </row>
    <row r="830" spans="1:13">
      <c r="A830" s="5" t="s">
        <v>38</v>
      </c>
      <c r="B830" s="17">
        <f t="shared" si="13"/>
        <v>16.189504047384421</v>
      </c>
      <c r="C830" s="17">
        <f t="shared" si="13"/>
        <v>18.045928741750199</v>
      </c>
      <c r="D830" s="17">
        <f t="shared" si="13"/>
        <v>17.233027976018732</v>
      </c>
      <c r="E830" s="17">
        <f t="shared" si="13"/>
        <v>18.138610517422094</v>
      </c>
      <c r="F830" s="17">
        <f t="shared" si="13"/>
        <v>17.13492141648063</v>
      </c>
      <c r="G830" s="17">
        <f t="shared" si="13"/>
        <v>17.565702369919233</v>
      </c>
      <c r="H830" s="17">
        <f t="shared" si="13"/>
        <v>17.614680590483839</v>
      </c>
      <c r="I830" s="17">
        <f t="shared" si="13"/>
        <v>17.090679878127169</v>
      </c>
      <c r="J830" s="17">
        <f t="shared" si="13"/>
        <v>16.879523674155283</v>
      </c>
      <c r="K830" s="17">
        <f t="shared" si="13"/>
        <v>17.572927905134986</v>
      </c>
      <c r="L830" s="17">
        <f t="shared" si="13"/>
        <v>16.098625319755119</v>
      </c>
      <c r="M830" s="17">
        <f t="shared" si="13"/>
        <v>15.824707943518925</v>
      </c>
    </row>
    <row r="831" spans="1:13">
      <c r="A831" s="5" t="s">
        <v>39</v>
      </c>
      <c r="B831" s="17">
        <f t="shared" si="13"/>
        <v>9.1092350300097653</v>
      </c>
      <c r="C831" s="17">
        <f t="shared" si="13"/>
        <v>8.9108217517214268</v>
      </c>
      <c r="D831" s="17">
        <f t="shared" si="13"/>
        <v>9.1537429042377561</v>
      </c>
      <c r="E831" s="17">
        <f t="shared" si="13"/>
        <v>9.3123227992982098</v>
      </c>
      <c r="F831" s="17">
        <f t="shared" si="13"/>
        <v>8.9528997390936969</v>
      </c>
      <c r="G831" s="17">
        <f t="shared" si="13"/>
        <v>9.0057726854413609</v>
      </c>
      <c r="H831" s="17">
        <f t="shared" si="13"/>
        <v>8.9554868387652409</v>
      </c>
      <c r="I831" s="17">
        <f t="shared" si="13"/>
        <v>8.8684798760714791</v>
      </c>
      <c r="J831" s="17">
        <f t="shared" si="13"/>
        <v>8.8909462521403757</v>
      </c>
      <c r="K831" s="17">
        <f t="shared" si="13"/>
        <v>8.8875070710138111</v>
      </c>
      <c r="L831" s="17">
        <f t="shared" si="13"/>
        <v>8.5866593614576576</v>
      </c>
      <c r="M831" s="17">
        <f t="shared" si="13"/>
        <v>7.5774842776701821</v>
      </c>
    </row>
    <row r="832" spans="1:13">
      <c r="A832" s="5" t="s">
        <v>40</v>
      </c>
      <c r="B832" s="17">
        <f t="shared" si="13"/>
        <v>22.927898791017263</v>
      </c>
      <c r="C832" s="17">
        <f t="shared" si="13"/>
        <v>22.633373868980698</v>
      </c>
      <c r="D832" s="17">
        <f t="shared" si="13"/>
        <v>16.203751557337085</v>
      </c>
      <c r="E832" s="17">
        <f t="shared" si="13"/>
        <v>16.438419708748064</v>
      </c>
      <c r="F832" s="17">
        <f t="shared" si="13"/>
        <v>16.764231175862893</v>
      </c>
      <c r="G832" s="17">
        <f t="shared" si="13"/>
        <v>16.852447278901046</v>
      </c>
      <c r="H832" s="17">
        <f t="shared" si="13"/>
        <v>16.779362475305849</v>
      </c>
      <c r="I832" s="17">
        <f t="shared" si="13"/>
        <v>16.700706642269182</v>
      </c>
      <c r="J832" s="17">
        <f t="shared" si="13"/>
        <v>17.192498828519977</v>
      </c>
      <c r="K832" s="17">
        <f t="shared" si="13"/>
        <v>16.973068062230652</v>
      </c>
      <c r="L832" s="17">
        <f t="shared" si="13"/>
        <v>16.560641658773918</v>
      </c>
      <c r="M832" s="17">
        <f t="shared" si="13"/>
        <v>16.655187439899294</v>
      </c>
    </row>
    <row r="833" spans="1:13">
      <c r="A833" s="5" t="s">
        <v>41</v>
      </c>
      <c r="B833" s="17">
        <f t="shared" si="13"/>
        <v>10.170027065989073</v>
      </c>
      <c r="C833" s="17">
        <f t="shared" si="13"/>
        <v>9.9545809958077918</v>
      </c>
      <c r="D833" s="17">
        <f t="shared" si="13"/>
        <v>9.3948657265884368</v>
      </c>
      <c r="E833" s="17">
        <f t="shared" si="13"/>
        <v>9.5504790439805305</v>
      </c>
      <c r="F833" s="17">
        <f t="shared" si="13"/>
        <v>9.491554590309363</v>
      </c>
      <c r="G833" s="17">
        <f t="shared" si="13"/>
        <v>9.4588646797347522</v>
      </c>
      <c r="H833" s="17">
        <f t="shared" si="13"/>
        <v>8.8688811047599554</v>
      </c>
      <c r="I833" s="17">
        <f t="shared" si="13"/>
        <v>9.1869544043024494</v>
      </c>
      <c r="J833" s="17">
        <f t="shared" si="13"/>
        <v>8.6998492892955994</v>
      </c>
      <c r="K833" s="17">
        <f t="shared" si="13"/>
        <v>8.9308248880202914</v>
      </c>
      <c r="L833" s="17">
        <f t="shared" si="13"/>
        <v>9.3991993242735319</v>
      </c>
      <c r="M833" s="17">
        <f t="shared" si="13"/>
        <v>8.9835345742961614</v>
      </c>
    </row>
    <row r="834" spans="1:13">
      <c r="A834" s="5" t="s">
        <v>42</v>
      </c>
      <c r="B834" s="17" t="str">
        <f t="shared" si="13"/>
        <v xml:space="preserve"> </v>
      </c>
      <c r="C834" s="17" t="str">
        <f t="shared" si="13"/>
        <v xml:space="preserve"> </v>
      </c>
      <c r="D834" s="17">
        <f t="shared" si="13"/>
        <v>14.906206727242019</v>
      </c>
      <c r="E834" s="17">
        <f t="shared" si="13"/>
        <v>14.998790748846403</v>
      </c>
      <c r="F834" s="17">
        <f t="shared" si="13"/>
        <v>14.328198585889698</v>
      </c>
      <c r="G834" s="17">
        <f t="shared" si="13"/>
        <v>13.256890331629439</v>
      </c>
      <c r="H834" s="17">
        <f t="shared" si="13"/>
        <v>14.428484564916843</v>
      </c>
      <c r="I834" s="17">
        <f t="shared" si="13"/>
        <v>13.599003259997483</v>
      </c>
      <c r="J834" s="17">
        <f t="shared" si="13"/>
        <v>13.334862597259525</v>
      </c>
      <c r="K834" s="17">
        <f t="shared" si="13"/>
        <v>13.577126219740027</v>
      </c>
      <c r="L834" s="17">
        <f t="shared" si="13"/>
        <v>13.462947851966794</v>
      </c>
      <c r="M834" s="17">
        <f t="shared" si="13"/>
        <v>13.885660268316464</v>
      </c>
    </row>
    <row r="835" spans="1:13">
      <c r="A835" s="5" t="s">
        <v>43</v>
      </c>
      <c r="B835" s="17" t="str">
        <f t="shared" si="13"/>
        <v xml:space="preserve"> </v>
      </c>
      <c r="C835" s="17" t="str">
        <f t="shared" si="13"/>
        <v xml:space="preserve"> </v>
      </c>
      <c r="D835" s="17">
        <f t="shared" si="13"/>
        <v>14.759090750863418</v>
      </c>
      <c r="E835" s="17">
        <f t="shared" si="13"/>
        <v>15.094376329904744</v>
      </c>
      <c r="F835" s="17">
        <f t="shared" si="13"/>
        <v>15.508508532572785</v>
      </c>
      <c r="G835" s="17">
        <f t="shared" si="13"/>
        <v>15.632407633525458</v>
      </c>
      <c r="H835" s="17">
        <f t="shared" si="13"/>
        <v>15.824466912422707</v>
      </c>
      <c r="I835" s="17">
        <f t="shared" si="13"/>
        <v>15.310799911724734</v>
      </c>
      <c r="J835" s="17">
        <f t="shared" si="13"/>
        <v>15.195457742825374</v>
      </c>
      <c r="K835" s="17">
        <f t="shared" ref="C835:M850" si="14">IF(K32&gt;0,K332/K32*100," ")</f>
        <v>15.718170636507416</v>
      </c>
      <c r="L835" s="17">
        <f t="shared" si="14"/>
        <v>15.637870792536798</v>
      </c>
      <c r="M835" s="17">
        <f t="shared" si="14"/>
        <v>13.351238958437078</v>
      </c>
    </row>
    <row r="836" spans="1:13">
      <c r="A836" s="5" t="s">
        <v>44</v>
      </c>
      <c r="B836" s="17" t="str">
        <f t="shared" si="13"/>
        <v xml:space="preserve"> </v>
      </c>
      <c r="C836" s="17" t="str">
        <f t="shared" si="14"/>
        <v xml:space="preserve"> </v>
      </c>
      <c r="D836" s="17">
        <f t="shared" si="14"/>
        <v>5.157938822979653</v>
      </c>
      <c r="E836" s="17">
        <f t="shared" si="14"/>
        <v>5.1461029691497311</v>
      </c>
      <c r="F836" s="17">
        <f t="shared" si="14"/>
        <v>5.2134758143357169</v>
      </c>
      <c r="G836" s="17">
        <f t="shared" si="14"/>
        <v>5.2747563609776673</v>
      </c>
      <c r="H836" s="17">
        <f t="shared" si="14"/>
        <v>5.20510439743963</v>
      </c>
      <c r="I836" s="17">
        <f t="shared" si="14"/>
        <v>5.1554449569747476</v>
      </c>
      <c r="J836" s="17">
        <f t="shared" si="14"/>
        <v>5.2476091015689112</v>
      </c>
      <c r="K836" s="17">
        <f t="shared" si="14"/>
        <v>5.2872039044064376</v>
      </c>
      <c r="L836" s="17">
        <f t="shared" si="14"/>
        <v>5.2761820764438845</v>
      </c>
      <c r="M836" s="17">
        <f t="shared" si="14"/>
        <v>14.496525642299328</v>
      </c>
    </row>
    <row r="837" spans="1:13">
      <c r="A837" s="5" t="s">
        <v>45</v>
      </c>
      <c r="B837" s="17">
        <f t="shared" si="13"/>
        <v>17.028184200112431</v>
      </c>
      <c r="C837" s="17">
        <f t="shared" si="14"/>
        <v>17.546805002557221</v>
      </c>
      <c r="D837" s="17">
        <f t="shared" si="14"/>
        <v>19.912335629304948</v>
      </c>
      <c r="E837" s="17">
        <f t="shared" si="14"/>
        <v>21.148889751696341</v>
      </c>
      <c r="F837" s="17">
        <f t="shared" si="14"/>
        <v>21.077308028397866</v>
      </c>
      <c r="G837" s="17">
        <f t="shared" si="14"/>
        <v>20.22383914326868</v>
      </c>
      <c r="H837" s="17">
        <f t="shared" si="14"/>
        <v>20.560753453405546</v>
      </c>
      <c r="I837" s="17">
        <f t="shared" si="14"/>
        <v>20.439690771978796</v>
      </c>
      <c r="J837" s="17">
        <f t="shared" si="14"/>
        <v>20.223709396473748</v>
      </c>
      <c r="K837" s="17">
        <f t="shared" si="14"/>
        <v>21.135983753672065</v>
      </c>
      <c r="L837" s="17">
        <f t="shared" si="14"/>
        <v>20.449596532267709</v>
      </c>
      <c r="M837" s="17">
        <f t="shared" si="14"/>
        <v>19.3907005380307</v>
      </c>
    </row>
    <row r="838" spans="1:13">
      <c r="A838" s="5" t="s">
        <v>46</v>
      </c>
      <c r="B838" s="17" t="str">
        <f t="shared" si="13"/>
        <v xml:space="preserve"> </v>
      </c>
      <c r="C838" s="17" t="str">
        <f t="shared" si="14"/>
        <v xml:space="preserve"> </v>
      </c>
      <c r="D838" s="17">
        <f t="shared" si="14"/>
        <v>12.375036409326148</v>
      </c>
      <c r="E838" s="17">
        <f t="shared" si="14"/>
        <v>12.655090550504786</v>
      </c>
      <c r="F838" s="17">
        <f t="shared" si="14"/>
        <v>12.605849009234401</v>
      </c>
      <c r="G838" s="17">
        <f t="shared" si="14"/>
        <v>14.434406980601345</v>
      </c>
      <c r="H838" s="17">
        <f t="shared" si="14"/>
        <v>15.75828975886299</v>
      </c>
      <c r="I838" s="17">
        <f t="shared" si="14"/>
        <v>15.548229610808317</v>
      </c>
      <c r="J838" s="17">
        <f t="shared" si="14"/>
        <v>14.699854849366009</v>
      </c>
      <c r="K838" s="17">
        <f t="shared" si="14"/>
        <v>15.621373455319052</v>
      </c>
      <c r="L838" s="17">
        <f t="shared" si="14"/>
        <v>21.82672061101125</v>
      </c>
      <c r="M838" s="17">
        <f t="shared" si="14"/>
        <v>18.952633400664716</v>
      </c>
    </row>
    <row r="839" spans="1:13">
      <c r="A839" s="5" t="s">
        <v>47</v>
      </c>
      <c r="B839" s="17" t="str">
        <f t="shared" si="13"/>
        <v xml:space="preserve"> </v>
      </c>
      <c r="C839" s="17">
        <f t="shared" si="14"/>
        <v>14.693198265046533</v>
      </c>
      <c r="D839" s="17">
        <f t="shared" si="14"/>
        <v>16.50021793068991</v>
      </c>
      <c r="E839" s="17">
        <f t="shared" si="14"/>
        <v>17.198990794554948</v>
      </c>
      <c r="F839" s="17">
        <f t="shared" si="14"/>
        <v>16.458265611584181</v>
      </c>
      <c r="G839" s="17">
        <f t="shared" si="14"/>
        <v>16.268058980649268</v>
      </c>
      <c r="H839" s="17">
        <f t="shared" si="14"/>
        <v>15.608128608814912</v>
      </c>
      <c r="I839" s="17">
        <f t="shared" si="14"/>
        <v>15.277859283907189</v>
      </c>
      <c r="J839" s="17">
        <f t="shared" si="14"/>
        <v>15.076431942445243</v>
      </c>
      <c r="K839" s="17">
        <f t="shared" si="14"/>
        <v>14.464768635149042</v>
      </c>
      <c r="L839" s="17">
        <f t="shared" si="14"/>
        <v>14.128836333212902</v>
      </c>
      <c r="M839" s="17">
        <f t="shared" si="14"/>
        <v>13.051107263114043</v>
      </c>
    </row>
    <row r="840" spans="1:13">
      <c r="A840" s="5" t="s">
        <v>48</v>
      </c>
      <c r="B840" s="17">
        <f t="shared" si="13"/>
        <v>0</v>
      </c>
      <c r="C840" s="17">
        <f t="shared" si="14"/>
        <v>0</v>
      </c>
      <c r="D840" s="17">
        <f t="shared" si="14"/>
        <v>0</v>
      </c>
      <c r="E840" s="17">
        <f t="shared" si="14"/>
        <v>0</v>
      </c>
      <c r="F840" s="17">
        <f t="shared" si="14"/>
        <v>0</v>
      </c>
      <c r="G840" s="17">
        <f t="shared" si="14"/>
        <v>0</v>
      </c>
      <c r="H840" s="17">
        <f t="shared" si="14"/>
        <v>0</v>
      </c>
      <c r="I840" s="17">
        <f t="shared" si="14"/>
        <v>0</v>
      </c>
      <c r="J840" s="17">
        <f t="shared" si="14"/>
        <v>0</v>
      </c>
      <c r="K840" s="17">
        <f t="shared" si="14"/>
        <v>0</v>
      </c>
      <c r="L840" s="17">
        <f t="shared" si="14"/>
        <v>0</v>
      </c>
      <c r="M840" s="17">
        <f t="shared" si="14"/>
        <v>0</v>
      </c>
    </row>
    <row r="841" spans="1:13">
      <c r="A841" s="5" t="s">
        <v>49</v>
      </c>
      <c r="B841" s="17">
        <f t="shared" si="13"/>
        <v>21.02851728467807</v>
      </c>
      <c r="C841" s="17">
        <f t="shared" si="14"/>
        <v>22.154100408509205</v>
      </c>
      <c r="D841" s="17">
        <f t="shared" si="14"/>
        <v>22.554078539266758</v>
      </c>
      <c r="E841" s="17">
        <f t="shared" si="14"/>
        <v>22.37497052677163</v>
      </c>
      <c r="F841" s="17">
        <f t="shared" si="14"/>
        <v>21.902782458331249</v>
      </c>
      <c r="G841" s="17">
        <f t="shared" si="14"/>
        <v>21.726703003549229</v>
      </c>
      <c r="H841" s="17">
        <f t="shared" si="14"/>
        <v>21.93666199414886</v>
      </c>
      <c r="I841" s="17">
        <f t="shared" si="14"/>
        <v>22.009701111675913</v>
      </c>
      <c r="J841" s="17">
        <f t="shared" si="14"/>
        <v>21.991063594014001</v>
      </c>
      <c r="K841" s="17">
        <f t="shared" si="14"/>
        <v>21.922907077009178</v>
      </c>
      <c r="L841" s="17">
        <f t="shared" si="14"/>
        <v>21.910060876559896</v>
      </c>
      <c r="M841" s="17">
        <f t="shared" si="14"/>
        <v>21.190463517806016</v>
      </c>
    </row>
    <row r="842" spans="1:13">
      <c r="A842" s="5" t="s">
        <v>50</v>
      </c>
      <c r="B842" s="17" t="str">
        <f t="shared" si="13"/>
        <v xml:space="preserve"> </v>
      </c>
      <c r="C842" s="17" t="str">
        <f t="shared" si="14"/>
        <v xml:space="preserve"> </v>
      </c>
      <c r="D842" s="17">
        <f t="shared" si="14"/>
        <v>24.756563355411831</v>
      </c>
      <c r="E842" s="17">
        <f t="shared" si="14"/>
        <v>23.864893428289442</v>
      </c>
      <c r="F842" s="17">
        <f t="shared" si="14"/>
        <v>22.993227748955245</v>
      </c>
      <c r="G842" s="17">
        <f t="shared" si="14"/>
        <v>22.833165476776625</v>
      </c>
      <c r="H842" s="17">
        <f t="shared" si="14"/>
        <v>22.394934748739153</v>
      </c>
      <c r="I842" s="17">
        <f t="shared" si="14"/>
        <v>22.347279262695277</v>
      </c>
      <c r="J842" s="17">
        <f t="shared" si="14"/>
        <v>22.016041534878941</v>
      </c>
      <c r="K842" s="17">
        <f t="shared" si="14"/>
        <v>22.098710874387052</v>
      </c>
      <c r="L842" s="17">
        <f t="shared" si="14"/>
        <v>19.012487121289766</v>
      </c>
      <c r="M842" s="17">
        <f t="shared" si="14"/>
        <v>17.181538050308696</v>
      </c>
    </row>
    <row r="843" spans="1:13">
      <c r="A843" s="5" t="s">
        <v>51</v>
      </c>
      <c r="B843" s="17">
        <f t="shared" si="13"/>
        <v>17.477341782921144</v>
      </c>
      <c r="C843" s="17">
        <f t="shared" si="14"/>
        <v>15.254158607284079</v>
      </c>
      <c r="D843" s="17">
        <f t="shared" si="14"/>
        <v>14.669359359173145</v>
      </c>
      <c r="E843" s="17">
        <f t="shared" si="14"/>
        <v>15.28484363179315</v>
      </c>
      <c r="F843" s="17">
        <f t="shared" si="14"/>
        <v>14.500401403035973</v>
      </c>
      <c r="G843" s="17">
        <f t="shared" si="14"/>
        <v>14.000521375642737</v>
      </c>
      <c r="H843" s="17">
        <f t="shared" si="14"/>
        <v>12.367736505689782</v>
      </c>
      <c r="I843" s="17">
        <f t="shared" si="14"/>
        <v>12.277294577294469</v>
      </c>
      <c r="J843" s="17">
        <f t="shared" si="14"/>
        <v>12.089195597571619</v>
      </c>
      <c r="K843" s="17">
        <f t="shared" si="14"/>
        <v>12.529954235919902</v>
      </c>
      <c r="L843" s="17">
        <f t="shared" si="14"/>
        <v>12.632958609930389</v>
      </c>
      <c r="M843" s="17">
        <f t="shared" si="14"/>
        <v>11.882885387700254</v>
      </c>
    </row>
    <row r="844" spans="1:13">
      <c r="A844" s="5" t="s">
        <v>52</v>
      </c>
      <c r="B844" s="17" t="str">
        <f t="shared" si="13"/>
        <v xml:space="preserve"> </v>
      </c>
      <c r="C844" s="17" t="str">
        <f t="shared" si="14"/>
        <v xml:space="preserve"> </v>
      </c>
      <c r="D844" s="17">
        <f t="shared" si="14"/>
        <v>21.135048800765194</v>
      </c>
      <c r="E844" s="17">
        <f t="shared" si="14"/>
        <v>30.356519343585269</v>
      </c>
      <c r="F844" s="17">
        <f t="shared" si="14"/>
        <v>29.817294554354966</v>
      </c>
      <c r="G844" s="17">
        <f t="shared" si="14"/>
        <v>13.707525216005333</v>
      </c>
      <c r="H844" s="17">
        <f t="shared" si="14"/>
        <v>13.962601475396582</v>
      </c>
      <c r="I844" s="17">
        <f t="shared" si="14"/>
        <v>13.702341881333096</v>
      </c>
      <c r="J844" s="17">
        <f t="shared" si="14"/>
        <v>15.558287125175617</v>
      </c>
      <c r="K844" s="17">
        <f t="shared" si="14"/>
        <v>13.907974082220759</v>
      </c>
      <c r="L844" s="17">
        <f t="shared" si="14"/>
        <v>15.745746952493153</v>
      </c>
      <c r="M844" s="17">
        <f t="shared" si="14"/>
        <v>14.923335299895621</v>
      </c>
    </row>
    <row r="845" spans="1:13">
      <c r="A845" s="5" t="s">
        <v>53</v>
      </c>
      <c r="B845" s="17" t="str">
        <f t="shared" si="13"/>
        <v xml:space="preserve"> </v>
      </c>
      <c r="C845" s="17" t="str">
        <f t="shared" si="14"/>
        <v xml:space="preserve"> </v>
      </c>
      <c r="D845" s="17">
        <f t="shared" si="14"/>
        <v>31.162191405530461</v>
      </c>
      <c r="E845" s="17">
        <f t="shared" si="14"/>
        <v>31.034989893099489</v>
      </c>
      <c r="F845" s="17">
        <f t="shared" si="14"/>
        <v>31.805018008806929</v>
      </c>
      <c r="G845" s="17">
        <f t="shared" si="14"/>
        <v>31.983786970194338</v>
      </c>
      <c r="H845" s="17">
        <f t="shared" si="14"/>
        <v>32.365793379807904</v>
      </c>
      <c r="I845" s="17">
        <f t="shared" si="14"/>
        <v>32.582231766953406</v>
      </c>
      <c r="J845" s="17">
        <f t="shared" si="14"/>
        <v>33.125327540774173</v>
      </c>
      <c r="K845" s="17">
        <f t="shared" si="14"/>
        <v>33.521704594175105</v>
      </c>
      <c r="L845" s="17">
        <f t="shared" si="14"/>
        <v>34.073163679308507</v>
      </c>
      <c r="M845" s="17">
        <f t="shared" si="14"/>
        <v>31.342970485270055</v>
      </c>
    </row>
    <row r="846" spans="1:13">
      <c r="A846" s="5" t="s">
        <v>54</v>
      </c>
      <c r="B846" s="17" t="str">
        <f t="shared" si="13"/>
        <v xml:space="preserve"> </v>
      </c>
      <c r="C846" s="17">
        <f t="shared" si="14"/>
        <v>13.593315348458018</v>
      </c>
      <c r="D846" s="17">
        <f t="shared" si="14"/>
        <v>15.031768485923894</v>
      </c>
      <c r="E846" s="17">
        <f t="shared" si="14"/>
        <v>15.420594777180533</v>
      </c>
      <c r="F846" s="17">
        <f t="shared" si="14"/>
        <v>15.563919047336231</v>
      </c>
      <c r="G846" s="17">
        <f t="shared" si="14"/>
        <v>16.174854877050098</v>
      </c>
      <c r="H846" s="17">
        <f t="shared" si="14"/>
        <v>16.39465499726116</v>
      </c>
      <c r="I846" s="17">
        <f t="shared" si="14"/>
        <v>17.663756944644877</v>
      </c>
      <c r="J846" s="17">
        <f t="shared" si="14"/>
        <v>16.321285896326135</v>
      </c>
      <c r="K846" s="17">
        <f t="shared" si="14"/>
        <v>16.479995823789704</v>
      </c>
      <c r="L846" s="17">
        <f t="shared" si="14"/>
        <v>17.263804115677196</v>
      </c>
      <c r="M846" s="17">
        <f t="shared" si="14"/>
        <v>15.475430118333433</v>
      </c>
    </row>
    <row r="847" spans="1:13">
      <c r="A847" s="5" t="s">
        <v>55</v>
      </c>
      <c r="B847" s="17">
        <f t="shared" si="13"/>
        <v>5.1343710379474814</v>
      </c>
      <c r="C847" s="17">
        <f t="shared" si="14"/>
        <v>9.9661407389767867</v>
      </c>
      <c r="D847" s="17">
        <f t="shared" si="14"/>
        <v>8.8880487153590959</v>
      </c>
      <c r="E847" s="17">
        <f t="shared" si="14"/>
        <v>8.514820612544586</v>
      </c>
      <c r="F847" s="17">
        <f t="shared" si="14"/>
        <v>8.1760480802882096</v>
      </c>
      <c r="G847" s="17">
        <f t="shared" si="14"/>
        <v>8.1407973618421572</v>
      </c>
      <c r="H847" s="17">
        <f t="shared" si="14"/>
        <v>8.0665000749450737</v>
      </c>
      <c r="I847" s="17">
        <f t="shared" si="14"/>
        <v>8.5560323357137804</v>
      </c>
      <c r="J847" s="17">
        <f t="shared" si="14"/>
        <v>8.9423961000728838</v>
      </c>
      <c r="K847" s="17">
        <f t="shared" si="14"/>
        <v>8.888405825561021</v>
      </c>
      <c r="L847" s="17">
        <f t="shared" si="14"/>
        <v>8.2945647307017598</v>
      </c>
      <c r="M847" s="17">
        <f t="shared" si="14"/>
        <v>8.4231260394701728</v>
      </c>
    </row>
    <row r="848" spans="1:13">
      <c r="A848" s="5" t="s">
        <v>56</v>
      </c>
      <c r="B848" s="17" t="str">
        <f t="shared" si="13"/>
        <v xml:space="preserve"> </v>
      </c>
      <c r="C848" s="17">
        <f t="shared" si="14"/>
        <v>4.6189249315129235</v>
      </c>
      <c r="D848" s="17">
        <f t="shared" si="14"/>
        <v>8.8298279998572742</v>
      </c>
      <c r="E848" s="17">
        <f t="shared" si="14"/>
        <v>8.4856771007065674</v>
      </c>
      <c r="F848" s="17">
        <f t="shared" si="14"/>
        <v>8.4410563159570913</v>
      </c>
      <c r="G848" s="17">
        <f t="shared" si="14"/>
        <v>8.0343883128751372</v>
      </c>
      <c r="H848" s="17">
        <f t="shared" si="14"/>
        <v>7.9753683607919665</v>
      </c>
      <c r="I848" s="17">
        <f t="shared" si="14"/>
        <v>8.0479760552731854</v>
      </c>
      <c r="J848" s="17">
        <f t="shared" si="14"/>
        <v>8.1913958093521746</v>
      </c>
      <c r="K848" s="17">
        <f t="shared" si="14"/>
        <v>8.7305330005566137</v>
      </c>
      <c r="L848" s="17">
        <f t="shared" si="14"/>
        <v>8.9437086995576891</v>
      </c>
      <c r="M848" s="17">
        <f t="shared" si="14"/>
        <v>8.9038895760549526</v>
      </c>
    </row>
    <row r="849" spans="1:13">
      <c r="A849" s="5" t="s">
        <v>57</v>
      </c>
      <c r="B849" s="17">
        <f t="shared" si="13"/>
        <v>26.061045736019967</v>
      </c>
      <c r="C849" s="17">
        <f t="shared" si="14"/>
        <v>22.54377955851675</v>
      </c>
      <c r="D849" s="17">
        <f t="shared" si="14"/>
        <v>22.022296770691124</v>
      </c>
      <c r="E849" s="17">
        <f t="shared" si="14"/>
        <v>18.701246035381246</v>
      </c>
      <c r="F849" s="17">
        <f t="shared" si="14"/>
        <v>14.22200367986804</v>
      </c>
      <c r="G849" s="17">
        <f t="shared" si="14"/>
        <v>15.996303883350482</v>
      </c>
      <c r="H849" s="17">
        <f t="shared" si="14"/>
        <v>15.507643998384424</v>
      </c>
      <c r="I849" s="17">
        <f t="shared" si="14"/>
        <v>13.253222315526786</v>
      </c>
      <c r="J849" s="17">
        <f t="shared" si="14"/>
        <v>8.6070214332598738</v>
      </c>
      <c r="K849" s="17">
        <f t="shared" si="14"/>
        <v>10.127541078120961</v>
      </c>
      <c r="L849" s="17">
        <f t="shared" si="14"/>
        <v>11.968123362198636</v>
      </c>
      <c r="M849" s="17">
        <f t="shared" si="14"/>
        <v>11.202867525434538</v>
      </c>
    </row>
    <row r="850" spans="1:13">
      <c r="A850" s="5" t="s">
        <v>58</v>
      </c>
      <c r="B850" s="17" t="str">
        <f t="shared" si="13"/>
        <v xml:space="preserve"> </v>
      </c>
      <c r="C850" s="17" t="str">
        <f t="shared" si="14"/>
        <v xml:space="preserve"> </v>
      </c>
      <c r="D850" s="17">
        <f t="shared" si="14"/>
        <v>0</v>
      </c>
      <c r="E850" s="17">
        <f t="shared" si="14"/>
        <v>0</v>
      </c>
      <c r="F850" s="17">
        <f t="shared" si="14"/>
        <v>0</v>
      </c>
      <c r="G850" s="17">
        <f t="shared" si="14"/>
        <v>0</v>
      </c>
      <c r="H850" s="17">
        <f t="shared" si="14"/>
        <v>0</v>
      </c>
      <c r="I850" s="17">
        <f t="shared" si="14"/>
        <v>0</v>
      </c>
      <c r="J850" s="17">
        <f t="shared" si="14"/>
        <v>0</v>
      </c>
      <c r="K850" s="17">
        <f t="shared" si="14"/>
        <v>0</v>
      </c>
      <c r="L850" s="17">
        <f t="shared" si="14"/>
        <v>0</v>
      </c>
      <c r="M850" s="17">
        <f t="shared" si="14"/>
        <v>0</v>
      </c>
    </row>
    <row r="851" spans="1:13">
      <c r="A851" s="5" t="s">
        <v>59</v>
      </c>
      <c r="B851" s="17">
        <f t="shared" si="13"/>
        <v>0</v>
      </c>
      <c r="C851" s="17">
        <f t="shared" ref="C851:M853" si="15">IF(C48&gt;0,C348/C48*100," ")</f>
        <v>0</v>
      </c>
      <c r="D851" s="17">
        <f t="shared" si="15"/>
        <v>0</v>
      </c>
      <c r="E851" s="17">
        <f t="shared" si="15"/>
        <v>0</v>
      </c>
      <c r="F851" s="17">
        <f t="shared" si="15"/>
        <v>0</v>
      </c>
      <c r="G851" s="17">
        <f t="shared" si="15"/>
        <v>0</v>
      </c>
      <c r="H851" s="17">
        <f t="shared" si="15"/>
        <v>0</v>
      </c>
      <c r="I851" s="17">
        <f t="shared" si="15"/>
        <v>0</v>
      </c>
      <c r="J851" s="17">
        <f t="shared" si="15"/>
        <v>0</v>
      </c>
      <c r="K851" s="17">
        <f t="shared" si="15"/>
        <v>0</v>
      </c>
      <c r="L851" s="17">
        <f t="shared" si="15"/>
        <v>0</v>
      </c>
      <c r="M851" s="17">
        <f t="shared" si="15"/>
        <v>0</v>
      </c>
    </row>
    <row r="852" spans="1:13">
      <c r="A852" s="5" t="s">
        <v>60</v>
      </c>
      <c r="B852" s="17">
        <f t="shared" si="13"/>
        <v>12.454917153743843</v>
      </c>
      <c r="C852" s="17">
        <f t="shared" si="15"/>
        <v>14.353518686832562</v>
      </c>
      <c r="D852" s="17">
        <f t="shared" si="15"/>
        <v>13.965266827584111</v>
      </c>
      <c r="E852" s="17">
        <f t="shared" si="15"/>
        <v>13.315201409191177</v>
      </c>
      <c r="F852" s="17">
        <f t="shared" si="15"/>
        <v>15.013222164541377</v>
      </c>
      <c r="G852" s="17">
        <f t="shared" si="15"/>
        <v>14.306572977767029</v>
      </c>
      <c r="H852" s="17">
        <f t="shared" si="15"/>
        <v>14.391518519115351</v>
      </c>
      <c r="I852" s="17">
        <f t="shared" si="15"/>
        <v>14.925395316548729</v>
      </c>
      <c r="J852" s="17">
        <f t="shared" si="15"/>
        <v>14.80139686697655</v>
      </c>
      <c r="K852" s="17">
        <f t="shared" si="15"/>
        <v>15.515546616522832</v>
      </c>
      <c r="L852" s="17">
        <f t="shared" si="15"/>
        <v>15.520155686586341</v>
      </c>
      <c r="M852" s="17">
        <f t="shared" si="15"/>
        <v>14.879569532004647</v>
      </c>
    </row>
    <row r="853" spans="1:13">
      <c r="A853" s="5" t="s">
        <v>61</v>
      </c>
      <c r="B853" s="17">
        <f t="shared" si="13"/>
        <v>29.063358909774138</v>
      </c>
      <c r="C853" s="17">
        <f t="shared" si="15"/>
        <v>28.321742761909054</v>
      </c>
      <c r="D853" s="17">
        <f t="shared" si="15"/>
        <v>29.493298257348595</v>
      </c>
      <c r="E853" s="17">
        <f t="shared" si="15"/>
        <v>31.60329038712003</v>
      </c>
      <c r="F853" s="17">
        <f t="shared" si="15"/>
        <v>33.3440215035709</v>
      </c>
      <c r="G853" s="17">
        <f t="shared" si="15"/>
        <v>31.209657681147064</v>
      </c>
      <c r="H853" s="17">
        <f t="shared" si="15"/>
        <v>31.335283851651251</v>
      </c>
      <c r="I853" s="17">
        <f t="shared" si="15"/>
        <v>30.549628017444991</v>
      </c>
      <c r="J853" s="17">
        <f t="shared" si="15"/>
        <v>31.901357044021882</v>
      </c>
      <c r="K853" s="17">
        <f t="shared" si="15"/>
        <v>32.439790351632169</v>
      </c>
      <c r="L853" s="17">
        <f t="shared" si="15"/>
        <v>36.065894920791614</v>
      </c>
      <c r="M853" s="17">
        <f t="shared" si="15"/>
        <v>36.065894920791614</v>
      </c>
    </row>
    <row r="856" spans="1:13">
      <c r="A856" s="2" t="s">
        <v>5</v>
      </c>
      <c r="B856" s="2" t="s">
        <v>6</v>
      </c>
    </row>
    <row r="857" spans="1:13" ht="15.75">
      <c r="A857" s="2" t="s">
        <v>7</v>
      </c>
      <c r="B857" s="20" t="s">
        <v>89</v>
      </c>
    </row>
    <row r="858" spans="1:13">
      <c r="A858" s="2" t="s">
        <v>8</v>
      </c>
      <c r="B858" s="2" t="s">
        <v>9</v>
      </c>
    </row>
    <row r="860" spans="1:13">
      <c r="A860" s="5" t="s">
        <v>10</v>
      </c>
      <c r="B860" s="5" t="s">
        <v>11</v>
      </c>
      <c r="C860" s="5" t="s">
        <v>12</v>
      </c>
      <c r="D860" s="5" t="s">
        <v>13</v>
      </c>
      <c r="E860" s="5" t="s">
        <v>14</v>
      </c>
      <c r="F860" s="5" t="s">
        <v>15</v>
      </c>
      <c r="G860" s="5" t="s">
        <v>16</v>
      </c>
      <c r="H860" s="5" t="s">
        <v>17</v>
      </c>
      <c r="I860" s="5" t="s">
        <v>18</v>
      </c>
      <c r="J860" s="5" t="s">
        <v>19</v>
      </c>
      <c r="K860" s="5" t="s">
        <v>20</v>
      </c>
      <c r="L860" s="5" t="s">
        <v>21</v>
      </c>
      <c r="M860" s="5" t="s">
        <v>22</v>
      </c>
    </row>
    <row r="861" spans="1:13">
      <c r="A861" s="5" t="s">
        <v>23</v>
      </c>
      <c r="B861" s="17" t="str">
        <f>IF(B12&gt;0,B362/B12*100," ")</f>
        <v xml:space="preserve"> </v>
      </c>
      <c r="C861" s="17" t="str">
        <f t="shared" ref="C861:M861" si="16">IF(C12&gt;0,C362/C12*100," ")</f>
        <v xml:space="preserve"> </v>
      </c>
      <c r="D861" s="17" t="str">
        <f t="shared" si="16"/>
        <v xml:space="preserve"> </v>
      </c>
      <c r="E861" s="17" t="str">
        <f t="shared" si="16"/>
        <v xml:space="preserve"> </v>
      </c>
      <c r="F861" s="17" t="str">
        <f t="shared" si="16"/>
        <v xml:space="preserve"> </v>
      </c>
      <c r="G861" s="17" t="str">
        <f t="shared" si="16"/>
        <v xml:space="preserve"> </v>
      </c>
      <c r="H861" s="17" t="str">
        <f t="shared" si="16"/>
        <v xml:space="preserve"> </v>
      </c>
      <c r="I861" s="17">
        <f t="shared" si="16"/>
        <v>0</v>
      </c>
      <c r="J861" s="17">
        <f t="shared" si="16"/>
        <v>0</v>
      </c>
      <c r="K861" s="17">
        <f t="shared" si="16"/>
        <v>0</v>
      </c>
      <c r="L861" s="17">
        <f t="shared" si="16"/>
        <v>0</v>
      </c>
      <c r="M861" s="17">
        <f t="shared" si="16"/>
        <v>0</v>
      </c>
    </row>
    <row r="862" spans="1:13">
      <c r="A862" s="5" t="s">
        <v>24</v>
      </c>
      <c r="B862" s="17" t="str">
        <f t="shared" ref="B862:M862" si="17">IF(B13&gt;0,B363/B13*100," ")</f>
        <v xml:space="preserve"> </v>
      </c>
      <c r="C862" s="17" t="str">
        <f t="shared" si="17"/>
        <v xml:space="preserve"> </v>
      </c>
      <c r="D862" s="17">
        <f t="shared" si="17"/>
        <v>0</v>
      </c>
      <c r="E862" s="17">
        <f t="shared" si="17"/>
        <v>0</v>
      </c>
      <c r="F862" s="17">
        <f t="shared" si="17"/>
        <v>0</v>
      </c>
      <c r="G862" s="17">
        <f t="shared" si="17"/>
        <v>0</v>
      </c>
      <c r="H862" s="17">
        <f t="shared" si="17"/>
        <v>0</v>
      </c>
      <c r="I862" s="17">
        <f t="shared" si="17"/>
        <v>0</v>
      </c>
      <c r="J862" s="17">
        <f t="shared" si="17"/>
        <v>0</v>
      </c>
      <c r="K862" s="17">
        <f t="shared" si="17"/>
        <v>0</v>
      </c>
      <c r="L862" s="17">
        <f t="shared" si="17"/>
        <v>0</v>
      </c>
      <c r="M862" s="17">
        <f t="shared" si="17"/>
        <v>0</v>
      </c>
    </row>
    <row r="863" spans="1:13">
      <c r="A863" s="5" t="s">
        <v>25</v>
      </c>
      <c r="B863" s="17" t="str">
        <f t="shared" ref="B863:M863" si="18">IF(B14&gt;0,B364/B14*100," ")</f>
        <v xml:space="preserve"> </v>
      </c>
      <c r="C863" s="17">
        <f t="shared" si="18"/>
        <v>0</v>
      </c>
      <c r="D863" s="17">
        <f t="shared" si="18"/>
        <v>0</v>
      </c>
      <c r="E863" s="17">
        <f t="shared" si="18"/>
        <v>0</v>
      </c>
      <c r="F863" s="17">
        <f t="shared" si="18"/>
        <v>0</v>
      </c>
      <c r="G863" s="17">
        <f t="shared" si="18"/>
        <v>0</v>
      </c>
      <c r="H863" s="17">
        <f t="shared" si="18"/>
        <v>0</v>
      </c>
      <c r="I863" s="17">
        <f t="shared" si="18"/>
        <v>0</v>
      </c>
      <c r="J863" s="17">
        <f t="shared" si="18"/>
        <v>0</v>
      </c>
      <c r="K863" s="17">
        <f t="shared" si="18"/>
        <v>0</v>
      </c>
      <c r="L863" s="17">
        <f t="shared" si="18"/>
        <v>0</v>
      </c>
      <c r="M863" s="17">
        <f t="shared" si="18"/>
        <v>0</v>
      </c>
    </row>
    <row r="864" spans="1:13">
      <c r="A864" s="5" t="s">
        <v>26</v>
      </c>
      <c r="B864" s="17" t="str">
        <f t="shared" ref="B864:M864" si="19">IF(B15&gt;0,B365/B15*100," ")</f>
        <v xml:space="preserve"> </v>
      </c>
      <c r="C864" s="17" t="str">
        <f t="shared" si="19"/>
        <v xml:space="preserve"> </v>
      </c>
      <c r="D864" s="17">
        <f t="shared" si="19"/>
        <v>0</v>
      </c>
      <c r="E864" s="17">
        <f t="shared" si="19"/>
        <v>0</v>
      </c>
      <c r="F864" s="17">
        <f t="shared" si="19"/>
        <v>0</v>
      </c>
      <c r="G864" s="17">
        <f t="shared" si="19"/>
        <v>0</v>
      </c>
      <c r="H864" s="17">
        <f t="shared" si="19"/>
        <v>0</v>
      </c>
      <c r="I864" s="17">
        <f t="shared" si="19"/>
        <v>0</v>
      </c>
      <c r="J864" s="17">
        <f t="shared" si="19"/>
        <v>0</v>
      </c>
      <c r="K864" s="17">
        <f t="shared" si="19"/>
        <v>0</v>
      </c>
      <c r="L864" s="17">
        <f t="shared" si="19"/>
        <v>0</v>
      </c>
      <c r="M864" s="17">
        <f t="shared" si="19"/>
        <v>0</v>
      </c>
    </row>
    <row r="865" spans="1:13">
      <c r="A865" s="5" t="s">
        <v>27</v>
      </c>
      <c r="B865" s="17" t="str">
        <f t="shared" ref="B865:M865" si="20">IF(B16&gt;0,B366/B16*100," ")</f>
        <v xml:space="preserve"> </v>
      </c>
      <c r="C865" s="17" t="str">
        <f t="shared" si="20"/>
        <v xml:space="preserve"> </v>
      </c>
      <c r="D865" s="17">
        <f t="shared" si="20"/>
        <v>0</v>
      </c>
      <c r="E865" s="17">
        <f t="shared" si="20"/>
        <v>0</v>
      </c>
      <c r="F865" s="17">
        <f t="shared" si="20"/>
        <v>0</v>
      </c>
      <c r="G865" s="17">
        <f t="shared" si="20"/>
        <v>0</v>
      </c>
      <c r="H865" s="17">
        <f t="shared" si="20"/>
        <v>0</v>
      </c>
      <c r="I865" s="17">
        <f t="shared" si="20"/>
        <v>0</v>
      </c>
      <c r="J865" s="17">
        <f t="shared" si="20"/>
        <v>0</v>
      </c>
      <c r="K865" s="17">
        <f t="shared" si="20"/>
        <v>0</v>
      </c>
      <c r="L865" s="17">
        <f t="shared" si="20"/>
        <v>0</v>
      </c>
      <c r="M865" s="17">
        <f t="shared" si="20"/>
        <v>0</v>
      </c>
    </row>
    <row r="866" spans="1:13">
      <c r="A866" s="5" t="s">
        <v>28</v>
      </c>
      <c r="B866" s="17" t="str">
        <f t="shared" ref="B866:M866" si="21">IF(B17&gt;0,B367/B17*100," ")</f>
        <v xml:space="preserve"> </v>
      </c>
      <c r="C866" s="17" t="str">
        <f t="shared" si="21"/>
        <v xml:space="preserve"> </v>
      </c>
      <c r="D866" s="17">
        <f t="shared" si="21"/>
        <v>0</v>
      </c>
      <c r="E866" s="17">
        <f t="shared" si="21"/>
        <v>0</v>
      </c>
      <c r="F866" s="17">
        <f t="shared" si="21"/>
        <v>0</v>
      </c>
      <c r="G866" s="17">
        <f t="shared" si="21"/>
        <v>0</v>
      </c>
      <c r="H866" s="17">
        <f t="shared" si="21"/>
        <v>0</v>
      </c>
      <c r="I866" s="17">
        <f t="shared" si="21"/>
        <v>0</v>
      </c>
      <c r="J866" s="17">
        <f t="shared" si="21"/>
        <v>0</v>
      </c>
      <c r="K866" s="17">
        <f t="shared" si="21"/>
        <v>0</v>
      </c>
      <c r="L866" s="17">
        <f t="shared" si="21"/>
        <v>0</v>
      </c>
      <c r="M866" s="17">
        <f t="shared" si="21"/>
        <v>0</v>
      </c>
    </row>
    <row r="867" spans="1:13">
      <c r="A867" s="5" t="s">
        <v>29</v>
      </c>
      <c r="B867" s="17" t="str">
        <f t="shared" ref="B867:M867" si="22">IF(B18&gt;0,B368/B18*100," ")</f>
        <v xml:space="preserve"> </v>
      </c>
      <c r="C867" s="17" t="str">
        <f t="shared" si="22"/>
        <v xml:space="preserve"> </v>
      </c>
      <c r="D867" s="17">
        <f t="shared" si="22"/>
        <v>0</v>
      </c>
      <c r="E867" s="17">
        <f t="shared" si="22"/>
        <v>0</v>
      </c>
      <c r="F867" s="17">
        <f t="shared" si="22"/>
        <v>0</v>
      </c>
      <c r="G867" s="17">
        <f t="shared" si="22"/>
        <v>0</v>
      </c>
      <c r="H867" s="17">
        <f t="shared" si="22"/>
        <v>0</v>
      </c>
      <c r="I867" s="17">
        <f t="shared" si="22"/>
        <v>0</v>
      </c>
      <c r="J867" s="17">
        <f t="shared" si="22"/>
        <v>0</v>
      </c>
      <c r="K867" s="17">
        <f t="shared" si="22"/>
        <v>0</v>
      </c>
      <c r="L867" s="17">
        <f t="shared" si="22"/>
        <v>0</v>
      </c>
      <c r="M867" s="17">
        <f t="shared" si="22"/>
        <v>0</v>
      </c>
    </row>
    <row r="868" spans="1:13">
      <c r="A868" s="5" t="s">
        <v>30</v>
      </c>
      <c r="B868" s="17">
        <f t="shared" ref="B868:M868" si="23">IF(B19&gt;0,B369/B19*100," ")</f>
        <v>0</v>
      </c>
      <c r="C868" s="17">
        <f t="shared" si="23"/>
        <v>0</v>
      </c>
      <c r="D868" s="17">
        <f t="shared" si="23"/>
        <v>0</v>
      </c>
      <c r="E868" s="17">
        <f t="shared" si="23"/>
        <v>0</v>
      </c>
      <c r="F868" s="17">
        <f t="shared" si="23"/>
        <v>0</v>
      </c>
      <c r="G868" s="17">
        <f t="shared" si="23"/>
        <v>0</v>
      </c>
      <c r="H868" s="17">
        <f t="shared" si="23"/>
        <v>0</v>
      </c>
      <c r="I868" s="17">
        <f t="shared" si="23"/>
        <v>0</v>
      </c>
      <c r="J868" s="17">
        <f t="shared" si="23"/>
        <v>0</v>
      </c>
      <c r="K868" s="17">
        <f t="shared" si="23"/>
        <v>0</v>
      </c>
      <c r="L868" s="17">
        <f t="shared" si="23"/>
        <v>0</v>
      </c>
      <c r="M868" s="17">
        <f t="shared" si="23"/>
        <v>0</v>
      </c>
    </row>
    <row r="869" spans="1:13">
      <c r="A869" s="5" t="s">
        <v>31</v>
      </c>
      <c r="B869" s="17">
        <f t="shared" ref="B869:M869" si="24">IF(B20&gt;0,B370/B20*100," ")</f>
        <v>3.3201323982857347</v>
      </c>
      <c r="C869" s="17">
        <f t="shared" si="24"/>
        <v>3.577297048194386</v>
      </c>
      <c r="D869" s="17">
        <f t="shared" si="24"/>
        <v>3.3943047383194083</v>
      </c>
      <c r="E869" s="17">
        <f t="shared" si="24"/>
        <v>3.4273729006478071</v>
      </c>
      <c r="F869" s="17">
        <f t="shared" si="24"/>
        <v>3.323395797881048</v>
      </c>
      <c r="G869" s="17">
        <f t="shared" si="24"/>
        <v>3.3651130701027028</v>
      </c>
      <c r="H869" s="17">
        <f t="shared" si="24"/>
        <v>3.1455599406392887</v>
      </c>
      <c r="I869" s="17">
        <f t="shared" si="24"/>
        <v>3.312987515547809</v>
      </c>
      <c r="J869" s="17">
        <f t="shared" si="24"/>
        <v>3.3361262199473432</v>
      </c>
      <c r="K869" s="17">
        <f t="shared" si="24"/>
        <v>3.2687319099671992</v>
      </c>
      <c r="L869" s="17">
        <f t="shared" si="24"/>
        <v>3.2347188462657446</v>
      </c>
      <c r="M869" s="17">
        <f t="shared" si="24"/>
        <v>3.3324890219663157</v>
      </c>
    </row>
    <row r="870" spans="1:13">
      <c r="A870" s="5" t="s">
        <v>32</v>
      </c>
      <c r="B870" s="17" t="str">
        <f t="shared" ref="B870:M870" si="25">IF(B21&gt;0,B371/B21*100," ")</f>
        <v xml:space="preserve"> </v>
      </c>
      <c r="C870" s="17" t="str">
        <f t="shared" si="25"/>
        <v xml:space="preserve"> </v>
      </c>
      <c r="D870" s="17" t="str">
        <f t="shared" si="25"/>
        <v xml:space="preserve"> </v>
      </c>
      <c r="E870" s="17" t="str">
        <f t="shared" si="25"/>
        <v xml:space="preserve"> </v>
      </c>
      <c r="F870" s="17" t="str">
        <f t="shared" si="25"/>
        <v xml:space="preserve"> </v>
      </c>
      <c r="G870" s="17" t="str">
        <f t="shared" si="25"/>
        <v xml:space="preserve"> </v>
      </c>
      <c r="H870" s="17" t="str">
        <f t="shared" si="25"/>
        <v xml:space="preserve"> </v>
      </c>
      <c r="I870" s="17">
        <f t="shared" si="25"/>
        <v>4.2090056712293071</v>
      </c>
      <c r="J870" s="17">
        <f t="shared" si="25"/>
        <v>3.6730245805841317</v>
      </c>
      <c r="K870" s="17">
        <f t="shared" si="25"/>
        <v>3.1899142282284298</v>
      </c>
      <c r="L870" s="17">
        <f t="shared" si="25"/>
        <v>2.8385321666221168</v>
      </c>
      <c r="M870" s="17">
        <f t="shared" si="25"/>
        <v>2.6673647851501556</v>
      </c>
    </row>
    <row r="871" spans="1:13">
      <c r="A871" s="5" t="s">
        <v>33</v>
      </c>
      <c r="B871" s="17" t="str">
        <f t="shared" ref="B871:M871" si="26">IF(B22&gt;0,B372/B22*100," ")</f>
        <v xml:space="preserve"> </v>
      </c>
      <c r="C871" s="17">
        <f t="shared" si="26"/>
        <v>3.9400156581955921</v>
      </c>
      <c r="D871" s="17">
        <f t="shared" si="26"/>
        <v>3.8887305594410457</v>
      </c>
      <c r="E871" s="17">
        <f t="shared" si="26"/>
        <v>4.0408408308223276</v>
      </c>
      <c r="F871" s="17">
        <f t="shared" si="26"/>
        <v>4.2338123141038695</v>
      </c>
      <c r="G871" s="17">
        <f t="shared" si="26"/>
        <v>4.2698680208160269</v>
      </c>
      <c r="H871" s="17">
        <f t="shared" si="26"/>
        <v>5.0238258739195532</v>
      </c>
      <c r="I871" s="17">
        <f t="shared" si="26"/>
        <v>5.2266810911847568</v>
      </c>
      <c r="J871" s="17">
        <f t="shared" si="26"/>
        <v>5.1008454673483996</v>
      </c>
      <c r="K871" s="17">
        <f t="shared" si="26"/>
        <v>5.1154289792948724</v>
      </c>
      <c r="L871" s="17">
        <f t="shared" si="26"/>
        <v>5.1288394442528187</v>
      </c>
      <c r="M871" s="17">
        <f t="shared" si="26"/>
        <v>6.2600063203646483</v>
      </c>
    </row>
    <row r="872" spans="1:13">
      <c r="A872" s="5" t="s">
        <v>34</v>
      </c>
      <c r="B872" s="17">
        <f t="shared" ref="B872:M872" si="27">IF(B23&gt;0,B373/B23*100," ")</f>
        <v>0</v>
      </c>
      <c r="C872" s="17">
        <f t="shared" si="27"/>
        <v>3.5709746509909809E-2</v>
      </c>
      <c r="D872" s="17">
        <f t="shared" si="27"/>
        <v>4.622893807787741E-2</v>
      </c>
      <c r="E872" s="17">
        <f t="shared" si="27"/>
        <v>3.8958279965924755E-2</v>
      </c>
      <c r="F872" s="17">
        <f t="shared" si="27"/>
        <v>2.6675546933005233E-2</v>
      </c>
      <c r="G872" s="17">
        <f t="shared" si="27"/>
        <v>3.8363208575426834E-2</v>
      </c>
      <c r="H872" s="17">
        <f t="shared" si="27"/>
        <v>3.8682312531719283E-2</v>
      </c>
      <c r="I872" s="17">
        <f t="shared" si="27"/>
        <v>3.5305873535441797E-2</v>
      </c>
      <c r="J872" s="17">
        <f t="shared" si="27"/>
        <v>3.5541344214249218E-2</v>
      </c>
      <c r="K872" s="17">
        <f t="shared" si="27"/>
        <v>3.2876270074602948E-2</v>
      </c>
      <c r="L872" s="17">
        <f t="shared" si="27"/>
        <v>3.1169360645033981E-2</v>
      </c>
      <c r="M872" s="17">
        <f t="shared" si="27"/>
        <v>3.018273246916648E-2</v>
      </c>
    </row>
    <row r="873" spans="1:13">
      <c r="A873" s="5" t="s">
        <v>35</v>
      </c>
      <c r="B873" s="17">
        <f t="shared" ref="B873:M873" si="28">IF(B24&gt;0,B374/B24*100," ")</f>
        <v>1.997640645304384</v>
      </c>
      <c r="C873" s="17">
        <f t="shared" si="28"/>
        <v>1.2729071164839301</v>
      </c>
      <c r="D873" s="17">
        <f t="shared" si="28"/>
        <v>1.2130846705524212</v>
      </c>
      <c r="E873" s="17">
        <f t="shared" si="28"/>
        <v>1.2161173129956302</v>
      </c>
      <c r="F873" s="17">
        <f t="shared" si="28"/>
        <v>1.2348695720646898</v>
      </c>
      <c r="G873" s="17">
        <f t="shared" si="28"/>
        <v>1.2696714880670632</v>
      </c>
      <c r="H873" s="17">
        <f t="shared" si="28"/>
        <v>1.3073527389533033</v>
      </c>
      <c r="I873" s="17">
        <f t="shared" si="28"/>
        <v>1.3512225995868377</v>
      </c>
      <c r="J873" s="17">
        <f t="shared" si="28"/>
        <v>1.3718347049500839</v>
      </c>
      <c r="K873" s="17">
        <f t="shared" si="28"/>
        <v>1.3621696341787657</v>
      </c>
      <c r="L873" s="17">
        <f t="shared" si="28"/>
        <v>1.3443792298378638</v>
      </c>
      <c r="M873" s="17">
        <f t="shared" si="28"/>
        <v>1.7130567282386218</v>
      </c>
    </row>
    <row r="874" spans="1:13">
      <c r="A874" s="5" t="s">
        <v>36</v>
      </c>
      <c r="B874" s="17" t="str">
        <f t="shared" ref="B874:M874" si="29">IF(B25&gt;0,B375/B25*100," ")</f>
        <v xml:space="preserve"> </v>
      </c>
      <c r="C874" s="17" t="str">
        <f t="shared" si="29"/>
        <v xml:space="preserve"> </v>
      </c>
      <c r="D874" s="17">
        <f t="shared" si="29"/>
        <v>0</v>
      </c>
      <c r="E874" s="17">
        <f t="shared" si="29"/>
        <v>0</v>
      </c>
      <c r="F874" s="17">
        <f t="shared" si="29"/>
        <v>0</v>
      </c>
      <c r="G874" s="17">
        <f t="shared" si="29"/>
        <v>0</v>
      </c>
      <c r="H874" s="17">
        <f t="shared" si="29"/>
        <v>0</v>
      </c>
      <c r="I874" s="17">
        <f t="shared" si="29"/>
        <v>0</v>
      </c>
      <c r="J874" s="17">
        <f t="shared" si="29"/>
        <v>0</v>
      </c>
      <c r="K874" s="17">
        <f t="shared" si="29"/>
        <v>0</v>
      </c>
      <c r="L874" s="17">
        <f t="shared" si="29"/>
        <v>0</v>
      </c>
      <c r="M874" s="17">
        <f t="shared" si="29"/>
        <v>0</v>
      </c>
    </row>
    <row r="875" spans="1:13">
      <c r="A875" s="5" t="s">
        <v>37</v>
      </c>
      <c r="B875" s="17">
        <f t="shared" ref="B875:M875" si="30">IF(B26&gt;0,B376/B26*100," ")</f>
        <v>1.2277564899779545</v>
      </c>
      <c r="C875" s="17">
        <f t="shared" si="30"/>
        <v>1.309394067097631</v>
      </c>
      <c r="D875" s="17">
        <f t="shared" si="30"/>
        <v>1.605182806159438</v>
      </c>
      <c r="E875" s="17">
        <f t="shared" si="30"/>
        <v>1.3658890598775473</v>
      </c>
      <c r="F875" s="17">
        <f t="shared" si="30"/>
        <v>1.3138506437858191</v>
      </c>
      <c r="G875" s="17">
        <f t="shared" si="30"/>
        <v>1.3139094836732788</v>
      </c>
      <c r="H875" s="17">
        <f t="shared" si="30"/>
        <v>1.5118252482945753</v>
      </c>
      <c r="I875" s="17">
        <f t="shared" si="30"/>
        <v>1.5024805632795686</v>
      </c>
      <c r="J875" s="17">
        <f t="shared" si="30"/>
        <v>1.3437708327718041</v>
      </c>
      <c r="K875" s="17">
        <f t="shared" si="30"/>
        <v>1.3703856267660697</v>
      </c>
      <c r="L875" s="17">
        <f t="shared" si="30"/>
        <v>1.2220978997203802</v>
      </c>
      <c r="M875" s="17">
        <f t="shared" si="30"/>
        <v>1.0298971707374507</v>
      </c>
    </row>
    <row r="876" spans="1:13">
      <c r="A876" s="5" t="s">
        <v>38</v>
      </c>
      <c r="B876" s="17">
        <f t="shared" ref="B876:M876" si="31">IF(B27&gt;0,B377/B27*100," ")</f>
        <v>3.4202429890953505</v>
      </c>
      <c r="C876" s="17">
        <f t="shared" si="31"/>
        <v>4.5973194219870575</v>
      </c>
      <c r="D876" s="17">
        <f t="shared" si="31"/>
        <v>4.5041431891846875</v>
      </c>
      <c r="E876" s="17">
        <f t="shared" si="31"/>
        <v>4.4296794574371496</v>
      </c>
      <c r="F876" s="17">
        <f t="shared" si="31"/>
        <v>4.9537586641926046</v>
      </c>
      <c r="G876" s="17">
        <f t="shared" si="31"/>
        <v>5.0557252558113133</v>
      </c>
      <c r="H876" s="17">
        <f t="shared" si="31"/>
        <v>5.0847457627118642</v>
      </c>
      <c r="I876" s="17">
        <f t="shared" si="31"/>
        <v>5.0408934448358318</v>
      </c>
      <c r="J876" s="17">
        <f t="shared" si="31"/>
        <v>4.8188999775828663</v>
      </c>
      <c r="K876" s="17">
        <f t="shared" si="31"/>
        <v>4.8541943466241193</v>
      </c>
      <c r="L876" s="17">
        <f t="shared" si="31"/>
        <v>4.6897463407980062</v>
      </c>
      <c r="M876" s="17">
        <f t="shared" si="31"/>
        <v>4.459769441473779</v>
      </c>
    </row>
    <row r="877" spans="1:13">
      <c r="A877" s="5" t="s">
        <v>39</v>
      </c>
      <c r="B877" s="17">
        <f t="shared" ref="B877:M877" si="32">IF(B28&gt;0,B378/B28*100," ")</f>
        <v>4.8226569686381007</v>
      </c>
      <c r="C877" s="17">
        <f t="shared" si="32"/>
        <v>5.2817607100947157</v>
      </c>
      <c r="D877" s="17">
        <f t="shared" si="32"/>
        <v>5.3281918265641357</v>
      </c>
      <c r="E877" s="17">
        <f t="shared" si="32"/>
        <v>5.1827746567982604</v>
      </c>
      <c r="F877" s="17">
        <f t="shared" si="32"/>
        <v>4.7925048240719397</v>
      </c>
      <c r="G877" s="17">
        <f t="shared" si="32"/>
        <v>4.8657869876863442</v>
      </c>
      <c r="H877" s="17">
        <f t="shared" si="32"/>
        <v>5.0315522136547814</v>
      </c>
      <c r="I877" s="17">
        <f t="shared" si="32"/>
        <v>4.7852194576992808</v>
      </c>
      <c r="J877" s="17">
        <f t="shared" si="32"/>
        <v>4.672572485873439</v>
      </c>
      <c r="K877" s="17">
        <f t="shared" si="32"/>
        <v>4.5586606476469589</v>
      </c>
      <c r="L877" s="17">
        <f t="shared" si="32"/>
        <v>4.3718907495939057</v>
      </c>
      <c r="M877" s="17">
        <f t="shared" si="32"/>
        <v>3.9599918135230823</v>
      </c>
    </row>
    <row r="878" spans="1:13">
      <c r="A878" s="5" t="s">
        <v>40</v>
      </c>
      <c r="B878" s="17">
        <f t="shared" ref="B878:M878" si="33">IF(B29&gt;0,B379/B29*100," ")</f>
        <v>4.7089110958813967</v>
      </c>
      <c r="C878" s="17">
        <f t="shared" si="33"/>
        <v>4.0502227862688285</v>
      </c>
      <c r="D878" s="17">
        <f t="shared" si="33"/>
        <v>3.4142535832916292</v>
      </c>
      <c r="E878" s="17">
        <f t="shared" si="33"/>
        <v>3.5639402274719241</v>
      </c>
      <c r="F878" s="17">
        <f t="shared" si="33"/>
        <v>3.4984987464136732</v>
      </c>
      <c r="G878" s="17">
        <f t="shared" si="33"/>
        <v>3.4994410793843538</v>
      </c>
      <c r="H878" s="17">
        <f t="shared" si="33"/>
        <v>3.5650670940623361</v>
      </c>
      <c r="I878" s="17">
        <f t="shared" si="33"/>
        <v>3.5692055424006379</v>
      </c>
      <c r="J878" s="17">
        <f t="shared" si="33"/>
        <v>3.7120261179275555</v>
      </c>
      <c r="K878" s="17">
        <f t="shared" si="33"/>
        <v>3.6540304926039666</v>
      </c>
      <c r="L878" s="17">
        <f t="shared" si="33"/>
        <v>3.8440686432017297</v>
      </c>
      <c r="M878" s="17">
        <f t="shared" si="33"/>
        <v>3.9102444683105411</v>
      </c>
    </row>
    <row r="879" spans="1:13">
      <c r="A879" s="5" t="s">
        <v>41</v>
      </c>
      <c r="B879" s="17">
        <f t="shared" ref="B879:M879" si="34">IF(B30&gt;0,B380/B30*100," ")</f>
        <v>5.0721959247644604</v>
      </c>
      <c r="C879" s="17">
        <f t="shared" si="34"/>
        <v>6.9658139743090208</v>
      </c>
      <c r="D879" s="17">
        <f t="shared" si="34"/>
        <v>5.3896722874141272</v>
      </c>
      <c r="E879" s="17">
        <f t="shared" si="34"/>
        <v>4.9787979553268373</v>
      </c>
      <c r="F879" s="17">
        <f t="shared" si="34"/>
        <v>5.516441327173955</v>
      </c>
      <c r="G879" s="17">
        <f t="shared" si="34"/>
        <v>5.5742913357137649</v>
      </c>
      <c r="H879" s="17">
        <f t="shared" si="34"/>
        <v>5.7561569258853398</v>
      </c>
      <c r="I879" s="17">
        <f t="shared" si="34"/>
        <v>6.0897251271201966</v>
      </c>
      <c r="J879" s="17">
        <f t="shared" si="34"/>
        <v>5.9543041204109572</v>
      </c>
      <c r="K879" s="17">
        <f t="shared" si="34"/>
        <v>6.4049278945182779</v>
      </c>
      <c r="L879" s="17">
        <f t="shared" si="34"/>
        <v>6.4798919153302892</v>
      </c>
      <c r="M879" s="17">
        <f t="shared" si="34"/>
        <v>6.5505543021969066</v>
      </c>
    </row>
    <row r="880" spans="1:13">
      <c r="A880" s="5" t="s">
        <v>42</v>
      </c>
      <c r="B880" s="17" t="str">
        <f t="shared" ref="B880:M880" si="35">IF(B31&gt;0,B381/B31*100," ")</f>
        <v xml:space="preserve"> </v>
      </c>
      <c r="C880" s="17" t="str">
        <f t="shared" si="35"/>
        <v xml:space="preserve"> </v>
      </c>
      <c r="D880" s="17">
        <f t="shared" si="35"/>
        <v>1.7347231984845917</v>
      </c>
      <c r="E880" s="17">
        <f t="shared" si="35"/>
        <v>1.7837035058453583</v>
      </c>
      <c r="F880" s="17">
        <f t="shared" si="35"/>
        <v>1.6905494745329182</v>
      </c>
      <c r="G880" s="17">
        <f t="shared" si="35"/>
        <v>1.4908082504310842</v>
      </c>
      <c r="H880" s="17">
        <f t="shared" si="35"/>
        <v>1.6221635797586291</v>
      </c>
      <c r="I880" s="17">
        <f t="shared" si="35"/>
        <v>1.4867249417702522</v>
      </c>
      <c r="J880" s="17">
        <f t="shared" si="35"/>
        <v>1.4407522244999966</v>
      </c>
      <c r="K880" s="17">
        <f t="shared" si="35"/>
        <v>1.552229794339161</v>
      </c>
      <c r="L880" s="17">
        <f t="shared" si="35"/>
        <v>1.5235298543077507</v>
      </c>
      <c r="M880" s="17">
        <f t="shared" si="35"/>
        <v>1.3864237920447859</v>
      </c>
    </row>
    <row r="881" spans="1:13">
      <c r="A881" s="5" t="s">
        <v>43</v>
      </c>
      <c r="B881" s="17" t="str">
        <f t="shared" ref="B881:M881" si="36">IF(B32&gt;0,B382/B32*100," ")</f>
        <v xml:space="preserve"> </v>
      </c>
      <c r="C881" s="17" t="str">
        <f t="shared" si="36"/>
        <v xml:space="preserve"> </v>
      </c>
      <c r="D881" s="17">
        <f t="shared" si="36"/>
        <v>1.4630167756270623E-3</v>
      </c>
      <c r="E881" s="17">
        <f t="shared" si="36"/>
        <v>1.5072119470572905E-3</v>
      </c>
      <c r="F881" s="17">
        <f t="shared" si="36"/>
        <v>1.5625427706548313E-3</v>
      </c>
      <c r="G881" s="17">
        <f t="shared" si="36"/>
        <v>5.6685565607733752E-2</v>
      </c>
      <c r="H881" s="17">
        <f t="shared" si="36"/>
        <v>9.4408768900088966E-2</v>
      </c>
      <c r="I881" s="17">
        <f t="shared" si="36"/>
        <v>9.1607136496815511E-2</v>
      </c>
      <c r="J881" s="17">
        <f t="shared" si="36"/>
        <v>7.2062394707088001E-2</v>
      </c>
      <c r="K881" s="17">
        <f t="shared" si="36"/>
        <v>9.4052138216698597E-2</v>
      </c>
      <c r="L881" s="17">
        <f t="shared" si="36"/>
        <v>7.7239310373101597E-2</v>
      </c>
      <c r="M881" s="17">
        <f t="shared" si="36"/>
        <v>5.9868926499292575E-2</v>
      </c>
    </row>
    <row r="882" spans="1:13">
      <c r="A882" s="5" t="s">
        <v>44</v>
      </c>
      <c r="B882" s="17" t="str">
        <f t="shared" ref="B882:M882" si="37">IF(B33&gt;0,B383/B33*100," ")</f>
        <v xml:space="preserve"> </v>
      </c>
      <c r="C882" s="17" t="str">
        <f t="shared" si="37"/>
        <v xml:space="preserve"> </v>
      </c>
      <c r="D882" s="17">
        <f t="shared" si="37"/>
        <v>0.73214747477618969</v>
      </c>
      <c r="E882" s="17">
        <f t="shared" si="37"/>
        <v>1.0789308343797559</v>
      </c>
      <c r="F882" s="17">
        <f t="shared" si="37"/>
        <v>0.84668845117456115</v>
      </c>
      <c r="G882" s="17">
        <f t="shared" si="37"/>
        <v>0.79442555159623274</v>
      </c>
      <c r="H882" s="17">
        <f t="shared" si="37"/>
        <v>0.73498313142958727</v>
      </c>
      <c r="I882" s="17">
        <f t="shared" si="37"/>
        <v>0.80669976300980284</v>
      </c>
      <c r="J882" s="17">
        <f t="shared" si="37"/>
        <v>0.80045078123485647</v>
      </c>
      <c r="K882" s="17">
        <f t="shared" si="37"/>
        <v>0.81983045640030694</v>
      </c>
      <c r="L882" s="17">
        <f t="shared" si="37"/>
        <v>0.84127143010460004</v>
      </c>
      <c r="M882" s="17">
        <f t="shared" si="37"/>
        <v>0.67045521497277327</v>
      </c>
    </row>
    <row r="883" spans="1:13">
      <c r="A883" s="5" t="s">
        <v>45</v>
      </c>
      <c r="B883" s="17">
        <f t="shared" ref="B883:M883" si="38">IF(B34&gt;0,B384/B34*100," ")</f>
        <v>2.3553192739943847</v>
      </c>
      <c r="C883" s="17">
        <f t="shared" si="38"/>
        <v>2.5911154245082622</v>
      </c>
      <c r="D883" s="17">
        <f t="shared" si="38"/>
        <v>2.1498643289501147</v>
      </c>
      <c r="E883" s="17">
        <f t="shared" si="38"/>
        <v>2.3495479505241557</v>
      </c>
      <c r="F883" s="17">
        <f t="shared" si="38"/>
        <v>2.2170478433134115</v>
      </c>
      <c r="G883" s="17">
        <f t="shared" si="38"/>
        <v>2.2684261179039016</v>
      </c>
      <c r="H883" s="17">
        <f t="shared" si="38"/>
        <v>2.2596787508111769</v>
      </c>
      <c r="I883" s="17">
        <f t="shared" si="38"/>
        <v>2.2514373014915776</v>
      </c>
      <c r="J883" s="17">
        <f t="shared" si="38"/>
        <v>2.0985043838050323</v>
      </c>
      <c r="K883" s="17">
        <f t="shared" si="38"/>
        <v>2.0964219916211704</v>
      </c>
      <c r="L883" s="17">
        <f t="shared" si="38"/>
        <v>2.0170272204490769</v>
      </c>
      <c r="M883" s="17">
        <f t="shared" si="38"/>
        <v>2.0886377862803078</v>
      </c>
    </row>
    <row r="884" spans="1:13">
      <c r="A884" s="5" t="s">
        <v>46</v>
      </c>
      <c r="B884" s="17" t="str">
        <f t="shared" ref="B884:M884" si="39">IF(B35&gt;0,B385/B35*100," ")</f>
        <v xml:space="preserve"> </v>
      </c>
      <c r="C884" s="17" t="str">
        <f t="shared" si="39"/>
        <v xml:space="preserve"> </v>
      </c>
      <c r="D884" s="17">
        <f t="shared" si="39"/>
        <v>0.12406991007142486</v>
      </c>
      <c r="E884" s="17">
        <f t="shared" si="39"/>
        <v>0.17811252474210074</v>
      </c>
      <c r="F884" s="17">
        <f t="shared" si="39"/>
        <v>0.18436000690318965</v>
      </c>
      <c r="G884" s="17">
        <f t="shared" si="39"/>
        <v>0.19843181053928893</v>
      </c>
      <c r="H884" s="17">
        <f t="shared" si="39"/>
        <v>0.24058454580911137</v>
      </c>
      <c r="I884" s="17">
        <f t="shared" si="39"/>
        <v>0.13048791294419296</v>
      </c>
      <c r="J884" s="17">
        <f t="shared" si="39"/>
        <v>0.1544048608776642</v>
      </c>
      <c r="K884" s="17">
        <f t="shared" si="39"/>
        <v>0.16163200069608397</v>
      </c>
      <c r="L884" s="17">
        <f t="shared" si="39"/>
        <v>0.21086757391652844</v>
      </c>
      <c r="M884" s="17">
        <f t="shared" si="39"/>
        <v>0.17714827170060465</v>
      </c>
    </row>
    <row r="885" spans="1:13">
      <c r="A885" s="5" t="s">
        <v>47</v>
      </c>
      <c r="B885" s="17" t="str">
        <f t="shared" ref="B885:M885" si="40">IF(B36&gt;0,B386/B36*100," ")</f>
        <v xml:space="preserve"> </v>
      </c>
      <c r="C885" s="17">
        <f t="shared" si="40"/>
        <v>3.6148481598457094</v>
      </c>
      <c r="D885" s="17">
        <f t="shared" si="40"/>
        <v>4.4957699123055432</v>
      </c>
      <c r="E885" s="17">
        <f t="shared" si="40"/>
        <v>3.8880284841491508</v>
      </c>
      <c r="F885" s="17">
        <f t="shared" si="40"/>
        <v>3.7618797716326791</v>
      </c>
      <c r="G885" s="17">
        <f t="shared" si="40"/>
        <v>3.6259021733552061</v>
      </c>
      <c r="H885" s="17">
        <f t="shared" si="40"/>
        <v>3.5797204362458479</v>
      </c>
      <c r="I885" s="17">
        <f t="shared" si="40"/>
        <v>3.4775323549779129</v>
      </c>
      <c r="J885" s="17">
        <f t="shared" si="40"/>
        <v>3.3871084858977345</v>
      </c>
      <c r="K885" s="17">
        <f t="shared" si="40"/>
        <v>3.4490838883676349</v>
      </c>
      <c r="L885" s="17">
        <f t="shared" si="40"/>
        <v>3.368948297280927</v>
      </c>
      <c r="M885" s="17">
        <f t="shared" si="40"/>
        <v>3.1119693479880763</v>
      </c>
    </row>
    <row r="886" spans="1:13">
      <c r="A886" s="5" t="s">
        <v>48</v>
      </c>
      <c r="B886" s="17">
        <f t="shared" ref="B886:M886" si="41">IF(B37&gt;0,B387/B37*100," ")</f>
        <v>0</v>
      </c>
      <c r="C886" s="17">
        <f t="shared" si="41"/>
        <v>0</v>
      </c>
      <c r="D886" s="17">
        <f t="shared" si="41"/>
        <v>0</v>
      </c>
      <c r="E886" s="17">
        <f t="shared" si="41"/>
        <v>0</v>
      </c>
      <c r="F886" s="17">
        <f t="shared" si="41"/>
        <v>0</v>
      </c>
      <c r="G886" s="17">
        <f t="shared" si="41"/>
        <v>0</v>
      </c>
      <c r="H886" s="17">
        <f t="shared" si="41"/>
        <v>0</v>
      </c>
      <c r="I886" s="17">
        <f t="shared" si="41"/>
        <v>0</v>
      </c>
      <c r="J886" s="17">
        <f t="shared" si="41"/>
        <v>0</v>
      </c>
      <c r="K886" s="17">
        <f t="shared" si="41"/>
        <v>0</v>
      </c>
      <c r="L886" s="17">
        <f t="shared" si="41"/>
        <v>0</v>
      </c>
      <c r="M886" s="17">
        <f t="shared" si="41"/>
        <v>0</v>
      </c>
    </row>
    <row r="887" spans="1:13">
      <c r="A887" s="5" t="s">
        <v>49</v>
      </c>
      <c r="B887" s="17">
        <f t="shared" ref="B887:M887" si="42">IF(B38&gt;0,B388/B38*100," ")</f>
        <v>2.142546904060783</v>
      </c>
      <c r="C887" s="17">
        <f t="shared" si="42"/>
        <v>2.2056123891861299</v>
      </c>
      <c r="D887" s="17">
        <f t="shared" si="42"/>
        <v>2.6935395191664129</v>
      </c>
      <c r="E887" s="17">
        <f t="shared" si="42"/>
        <v>2.7531811479320094</v>
      </c>
      <c r="F887" s="17">
        <f t="shared" si="42"/>
        <v>2.7571565655168588</v>
      </c>
      <c r="G887" s="17">
        <f t="shared" si="42"/>
        <v>2.820789462236919</v>
      </c>
      <c r="H887" s="17">
        <f t="shared" si="42"/>
        <v>2.9546430715839129</v>
      </c>
      <c r="I887" s="17">
        <f t="shared" si="42"/>
        <v>2.8940342485510722</v>
      </c>
      <c r="J887" s="17">
        <f t="shared" si="42"/>
        <v>2.9244636484033717</v>
      </c>
      <c r="K887" s="17">
        <f t="shared" si="42"/>
        <v>2.9463383093654634</v>
      </c>
      <c r="L887" s="17">
        <f t="shared" si="42"/>
        <v>2.7908741322525055</v>
      </c>
      <c r="M887" s="17">
        <f t="shared" si="42"/>
        <v>2.8388205895911205</v>
      </c>
    </row>
    <row r="888" spans="1:13">
      <c r="A888" s="5" t="s">
        <v>50</v>
      </c>
      <c r="B888" s="17" t="str">
        <f t="shared" ref="B888:M888" si="43">IF(B39&gt;0,B389/B39*100," ")</f>
        <v xml:space="preserve"> </v>
      </c>
      <c r="C888" s="17" t="str">
        <f t="shared" si="43"/>
        <v xml:space="preserve"> </v>
      </c>
      <c r="D888" s="17">
        <f t="shared" si="43"/>
        <v>0</v>
      </c>
      <c r="E888" s="17">
        <f t="shared" si="43"/>
        <v>0</v>
      </c>
      <c r="F888" s="17">
        <f t="shared" si="43"/>
        <v>0</v>
      </c>
      <c r="G888" s="17">
        <f t="shared" si="43"/>
        <v>0</v>
      </c>
      <c r="H888" s="17">
        <f t="shared" si="43"/>
        <v>0</v>
      </c>
      <c r="I888" s="17">
        <f t="shared" si="43"/>
        <v>0</v>
      </c>
      <c r="J888" s="17">
        <f t="shared" si="43"/>
        <v>0</v>
      </c>
      <c r="K888" s="17">
        <f t="shared" si="43"/>
        <v>0</v>
      </c>
      <c r="L888" s="17">
        <f t="shared" si="43"/>
        <v>0</v>
      </c>
      <c r="M888" s="17">
        <f t="shared" si="43"/>
        <v>0</v>
      </c>
    </row>
    <row r="889" spans="1:13">
      <c r="A889" s="5" t="s">
        <v>51</v>
      </c>
      <c r="B889" s="17">
        <f t="shared" ref="B889:M889" si="44">IF(B40&gt;0,B390/B40*100," ")</f>
        <v>1.6576679086083228</v>
      </c>
      <c r="C889" s="17">
        <f t="shared" si="44"/>
        <v>2.1852734034521824</v>
      </c>
      <c r="D889" s="17">
        <f t="shared" si="44"/>
        <v>2.1816043388958568</v>
      </c>
      <c r="E889" s="17">
        <f t="shared" si="44"/>
        <v>1.9637639830203546</v>
      </c>
      <c r="F889" s="17">
        <f t="shared" si="44"/>
        <v>1.951989970582102</v>
      </c>
      <c r="G889" s="17">
        <f t="shared" si="44"/>
        <v>1.8931958739505235</v>
      </c>
      <c r="H889" s="17">
        <f t="shared" si="44"/>
        <v>1.6680127076936815</v>
      </c>
      <c r="I889" s="17">
        <f t="shared" si="44"/>
        <v>1.5927728538226746</v>
      </c>
      <c r="J889" s="17">
        <f t="shared" si="44"/>
        <v>1.6002679804770978</v>
      </c>
      <c r="K889" s="17">
        <f t="shared" si="44"/>
        <v>1.6544192748923006</v>
      </c>
      <c r="L889" s="17">
        <f t="shared" si="44"/>
        <v>1.6925423511212105</v>
      </c>
      <c r="M889" s="17">
        <f t="shared" si="44"/>
        <v>1.5938694706878933</v>
      </c>
    </row>
    <row r="890" spans="1:13">
      <c r="A890" s="5" t="s">
        <v>52</v>
      </c>
      <c r="B890" s="17" t="str">
        <f t="shared" ref="B890:M890" si="45">IF(B41&gt;0,B391/B41*100," ")</f>
        <v xml:space="preserve"> </v>
      </c>
      <c r="C890" s="17" t="str">
        <f t="shared" si="45"/>
        <v xml:space="preserve"> </v>
      </c>
      <c r="D890" s="17">
        <f t="shared" si="45"/>
        <v>0</v>
      </c>
      <c r="E890" s="17">
        <f t="shared" si="45"/>
        <v>2.1034732701343817E-2</v>
      </c>
      <c r="F890" s="17">
        <f t="shared" si="45"/>
        <v>0.50296277812273815</v>
      </c>
      <c r="G890" s="17">
        <f t="shared" si="45"/>
        <v>0.44696389387255742</v>
      </c>
      <c r="H890" s="17">
        <f t="shared" si="45"/>
        <v>1.0349931332664166</v>
      </c>
      <c r="I890" s="17">
        <f t="shared" si="45"/>
        <v>0.45792395559357207</v>
      </c>
      <c r="J890" s="17">
        <f t="shared" si="45"/>
        <v>0.47267973612899394</v>
      </c>
      <c r="K890" s="17">
        <f t="shared" si="45"/>
        <v>0.49375232510985745</v>
      </c>
      <c r="L890" s="17">
        <f t="shared" si="45"/>
        <v>0.51281709463585201</v>
      </c>
      <c r="M890" s="17">
        <f t="shared" si="45"/>
        <v>0.53391266575299845</v>
      </c>
    </row>
    <row r="891" spans="1:13">
      <c r="A891" s="5" t="s">
        <v>53</v>
      </c>
      <c r="B891" s="17" t="str">
        <f t="shared" ref="B891:M891" si="46">IF(B42&gt;0,B392/B42*100," ")</f>
        <v xml:space="preserve"> </v>
      </c>
      <c r="C891" s="17" t="str">
        <f t="shared" si="46"/>
        <v xml:space="preserve"> </v>
      </c>
      <c r="D891" s="17">
        <f t="shared" si="46"/>
        <v>3.5362002187859578</v>
      </c>
      <c r="E891" s="17">
        <f t="shared" si="46"/>
        <v>3.5639032317169028</v>
      </c>
      <c r="F891" s="17">
        <f t="shared" si="46"/>
        <v>3.2601765482308522</v>
      </c>
      <c r="G891" s="17">
        <f t="shared" si="46"/>
        <v>2.8280451115527527</v>
      </c>
      <c r="H891" s="17">
        <f t="shared" si="46"/>
        <v>2.8353929774791315</v>
      </c>
      <c r="I891" s="17">
        <f t="shared" si="46"/>
        <v>2.8549336517577544</v>
      </c>
      <c r="J891" s="17">
        <f t="shared" si="46"/>
        <v>2.7988431826458293</v>
      </c>
      <c r="K891" s="17">
        <f t="shared" si="46"/>
        <v>2.7353804327956901</v>
      </c>
      <c r="L891" s="17">
        <f t="shared" si="46"/>
        <v>2.7165920543594022</v>
      </c>
      <c r="M891" s="17">
        <f t="shared" si="46"/>
        <v>2.7247767428681118</v>
      </c>
    </row>
    <row r="892" spans="1:13">
      <c r="A892" s="5" t="s">
        <v>54</v>
      </c>
      <c r="B892" s="17" t="str">
        <f t="shared" ref="B892:M892" si="47">IF(B43&gt;0,B393/B43*100," ")</f>
        <v xml:space="preserve"> </v>
      </c>
      <c r="C892" s="17">
        <f t="shared" si="47"/>
        <v>2.5804179064467441</v>
      </c>
      <c r="D892" s="17">
        <f t="shared" si="47"/>
        <v>3.0829043371028075</v>
      </c>
      <c r="E892" s="17">
        <f t="shared" si="47"/>
        <v>2.6497596746638541</v>
      </c>
      <c r="F892" s="17">
        <f t="shared" si="47"/>
        <v>2.5281882359440315</v>
      </c>
      <c r="G892" s="17">
        <f t="shared" si="47"/>
        <v>2.5650787445992087</v>
      </c>
      <c r="H892" s="17">
        <f t="shared" si="47"/>
        <v>2.8043969268983076</v>
      </c>
      <c r="I892" s="17">
        <f t="shared" si="47"/>
        <v>3.6708412904007468</v>
      </c>
      <c r="J892" s="17">
        <f t="shared" si="47"/>
        <v>3.9176311156869406</v>
      </c>
      <c r="K892" s="17">
        <f t="shared" si="47"/>
        <v>3.8354332921098764</v>
      </c>
      <c r="L892" s="17">
        <f t="shared" si="47"/>
        <v>3.7292904322192948</v>
      </c>
      <c r="M892" s="17">
        <f t="shared" si="47"/>
        <v>3.4395096328780079</v>
      </c>
    </row>
    <row r="893" spans="1:13">
      <c r="A893" s="5" t="s">
        <v>55</v>
      </c>
      <c r="B893" s="17">
        <f t="shared" ref="B893:M893" si="48">IF(B44&gt;0,B394/B44*100," ")</f>
        <v>1.9172651338642532</v>
      </c>
      <c r="C893" s="17">
        <f t="shared" si="48"/>
        <v>1.663174828201524</v>
      </c>
      <c r="D893" s="17">
        <f t="shared" si="48"/>
        <v>1.7190851330128474</v>
      </c>
      <c r="E893" s="17">
        <f t="shared" si="48"/>
        <v>1.7164027941601823</v>
      </c>
      <c r="F893" s="17">
        <f t="shared" si="48"/>
        <v>1.7148055227285777</v>
      </c>
      <c r="G893" s="17">
        <f t="shared" si="48"/>
        <v>1.7482406329265134</v>
      </c>
      <c r="H893" s="17">
        <f t="shared" si="48"/>
        <v>1.7247380237863561</v>
      </c>
      <c r="I893" s="17">
        <f t="shared" si="48"/>
        <v>1.7483368513549986</v>
      </c>
      <c r="J893" s="17">
        <f t="shared" si="48"/>
        <v>1.7313885654431957</v>
      </c>
      <c r="K893" s="17">
        <f t="shared" si="48"/>
        <v>1.7757151754452063</v>
      </c>
      <c r="L893" s="17">
        <f t="shared" si="48"/>
        <v>1.6680650277296982</v>
      </c>
      <c r="M893" s="17">
        <f t="shared" si="48"/>
        <v>1.7498594611647065</v>
      </c>
    </row>
    <row r="894" spans="1:13">
      <c r="A894" s="5" t="s">
        <v>56</v>
      </c>
      <c r="B894" s="17" t="str">
        <f t="shared" ref="B894:M894" si="49">IF(B45&gt;0,B395/B45*100," ")</f>
        <v xml:space="preserve"> </v>
      </c>
      <c r="C894" s="17">
        <f t="shared" si="49"/>
        <v>0.73042255072025575</v>
      </c>
      <c r="D894" s="17">
        <f t="shared" si="49"/>
        <v>0.59952827884861992</v>
      </c>
      <c r="E894" s="17">
        <f t="shared" si="49"/>
        <v>0.73187041922122165</v>
      </c>
      <c r="F894" s="17">
        <f t="shared" si="49"/>
        <v>0.71438598531223052</v>
      </c>
      <c r="G894" s="17">
        <f t="shared" si="49"/>
        <v>0.64346566190421561</v>
      </c>
      <c r="H894" s="17">
        <f t="shared" si="49"/>
        <v>0.64772088387452242</v>
      </c>
      <c r="I894" s="17">
        <f t="shared" si="49"/>
        <v>0.6987916421350574</v>
      </c>
      <c r="J894" s="17">
        <f t="shared" si="49"/>
        <v>0.69230526216561894</v>
      </c>
      <c r="K894" s="17">
        <f t="shared" si="49"/>
        <v>0.77177298198623845</v>
      </c>
      <c r="L894" s="17">
        <f t="shared" si="49"/>
        <v>0.7308364272966732</v>
      </c>
      <c r="M894" s="17">
        <f t="shared" si="49"/>
        <v>0.69745031242809119</v>
      </c>
    </row>
    <row r="895" spans="1:13">
      <c r="A895" s="5" t="s">
        <v>57</v>
      </c>
      <c r="B895" s="17">
        <f t="shared" ref="B895:M895" si="50">IF(B46&gt;0,B396/B46*100," ")</f>
        <v>0.78470325239352734</v>
      </c>
      <c r="C895" s="17">
        <f t="shared" si="50"/>
        <v>0.68792707325282554</v>
      </c>
      <c r="D895" s="17">
        <f t="shared" si="50"/>
        <v>0.4879536443565432</v>
      </c>
      <c r="E895" s="17">
        <f t="shared" si="50"/>
        <v>0.75545353618529831</v>
      </c>
      <c r="F895" s="17">
        <f t="shared" si="50"/>
        <v>0.71395521343753865</v>
      </c>
      <c r="G895" s="17">
        <f t="shared" si="50"/>
        <v>0.73233214529030188</v>
      </c>
      <c r="H895" s="17">
        <f t="shared" si="50"/>
        <v>0.74392209178191138</v>
      </c>
      <c r="I895" s="17">
        <f t="shared" si="50"/>
        <v>0.68787671169491815</v>
      </c>
      <c r="J895" s="17">
        <f t="shared" si="50"/>
        <v>0.74334336253651201</v>
      </c>
      <c r="K895" s="17">
        <f t="shared" si="50"/>
        <v>0.70317349592794953</v>
      </c>
      <c r="L895" s="17">
        <f t="shared" si="50"/>
        <v>0.60722232331477133</v>
      </c>
      <c r="M895" s="17">
        <f t="shared" si="50"/>
        <v>0.51821988718927581</v>
      </c>
    </row>
    <row r="896" spans="1:13">
      <c r="A896" s="5" t="s">
        <v>58</v>
      </c>
      <c r="B896" s="17" t="str">
        <f t="shared" ref="B896:M896" si="51">IF(B47&gt;0,B397/B47*100," ")</f>
        <v xml:space="preserve"> </v>
      </c>
      <c r="C896" s="17" t="str">
        <f t="shared" si="51"/>
        <v xml:space="preserve"> </v>
      </c>
      <c r="D896" s="17">
        <f t="shared" si="51"/>
        <v>0</v>
      </c>
      <c r="E896" s="17">
        <f t="shared" si="51"/>
        <v>0</v>
      </c>
      <c r="F896" s="17">
        <f t="shared" si="51"/>
        <v>0</v>
      </c>
      <c r="G896" s="17">
        <f t="shared" si="51"/>
        <v>0</v>
      </c>
      <c r="H896" s="17">
        <f t="shared" si="51"/>
        <v>0</v>
      </c>
      <c r="I896" s="17">
        <f t="shared" si="51"/>
        <v>0</v>
      </c>
      <c r="J896" s="17">
        <f t="shared" si="51"/>
        <v>0</v>
      </c>
      <c r="K896" s="17">
        <f t="shared" si="51"/>
        <v>0</v>
      </c>
      <c r="L896" s="17">
        <f t="shared" si="51"/>
        <v>0</v>
      </c>
      <c r="M896" s="17">
        <f t="shared" si="51"/>
        <v>0</v>
      </c>
    </row>
    <row r="897" spans="1:13">
      <c r="A897" s="5" t="s">
        <v>59</v>
      </c>
      <c r="B897" s="17">
        <f t="shared" ref="B897:M897" si="52">IF(B48&gt;0,B398/B48*100," ")</f>
        <v>0</v>
      </c>
      <c r="C897" s="17">
        <f t="shared" si="52"/>
        <v>0</v>
      </c>
      <c r="D897" s="17">
        <f t="shared" si="52"/>
        <v>0</v>
      </c>
      <c r="E897" s="17">
        <f t="shared" si="52"/>
        <v>0</v>
      </c>
      <c r="F897" s="17">
        <f t="shared" si="52"/>
        <v>0</v>
      </c>
      <c r="G897" s="17">
        <f t="shared" si="52"/>
        <v>0</v>
      </c>
      <c r="H897" s="17">
        <f t="shared" si="52"/>
        <v>0</v>
      </c>
      <c r="I897" s="17">
        <f t="shared" si="52"/>
        <v>0</v>
      </c>
      <c r="J897" s="17">
        <f t="shared" si="52"/>
        <v>0</v>
      </c>
      <c r="K897" s="17">
        <f t="shared" si="52"/>
        <v>0</v>
      </c>
      <c r="L897" s="17">
        <f t="shared" si="52"/>
        <v>0</v>
      </c>
      <c r="M897" s="17">
        <f t="shared" si="52"/>
        <v>0</v>
      </c>
    </row>
    <row r="898" spans="1:13">
      <c r="A898" s="5" t="s">
        <v>60</v>
      </c>
      <c r="B898" s="17">
        <f t="shared" ref="B898:M898" si="53">IF(B49&gt;0,B399/B49*100," ")</f>
        <v>0</v>
      </c>
      <c r="C898" s="17">
        <f t="shared" si="53"/>
        <v>0</v>
      </c>
      <c r="D898" s="17">
        <f t="shared" si="53"/>
        <v>0</v>
      </c>
      <c r="E898" s="17">
        <f t="shared" si="53"/>
        <v>0</v>
      </c>
      <c r="F898" s="17">
        <f t="shared" si="53"/>
        <v>0</v>
      </c>
      <c r="G898" s="17">
        <f t="shared" si="53"/>
        <v>0</v>
      </c>
      <c r="H898" s="17">
        <f t="shared" si="53"/>
        <v>0</v>
      </c>
      <c r="I898" s="17">
        <f t="shared" si="53"/>
        <v>0</v>
      </c>
      <c r="J898" s="17">
        <f t="shared" si="53"/>
        <v>0</v>
      </c>
      <c r="K898" s="17">
        <f t="shared" si="53"/>
        <v>0</v>
      </c>
      <c r="L898" s="17">
        <f t="shared" si="53"/>
        <v>0</v>
      </c>
      <c r="M898" s="17">
        <f t="shared" si="53"/>
        <v>0</v>
      </c>
    </row>
    <row r="899" spans="1:13">
      <c r="A899" s="5" t="s">
        <v>61</v>
      </c>
      <c r="B899" s="17">
        <f t="shared" ref="B899:M899" si="54">IF(B50&gt;0,B400/B50*100," ")</f>
        <v>1.9912260572928049</v>
      </c>
      <c r="C899" s="17">
        <f t="shared" si="54"/>
        <v>1.7881572254642282</v>
      </c>
      <c r="D899" s="17">
        <f t="shared" si="54"/>
        <v>1.5516635121787803</v>
      </c>
      <c r="E899" s="17">
        <f t="shared" si="54"/>
        <v>1.5926340256443647</v>
      </c>
      <c r="F899" s="17">
        <f t="shared" si="54"/>
        <v>1.6596998816567805</v>
      </c>
      <c r="G899" s="17">
        <f t="shared" si="54"/>
        <v>1.5415426018291787</v>
      </c>
      <c r="H899" s="17">
        <f t="shared" si="54"/>
        <v>1.6514464719160822</v>
      </c>
      <c r="I899" s="17">
        <f t="shared" si="54"/>
        <v>1.5401951435087304</v>
      </c>
      <c r="J899" s="17">
        <f t="shared" si="54"/>
        <v>1.5511674128100696</v>
      </c>
      <c r="K899" s="17">
        <f t="shared" si="54"/>
        <v>1.5558628577632603</v>
      </c>
      <c r="L899" s="17">
        <f t="shared" si="54"/>
        <v>1.6914869702624542</v>
      </c>
      <c r="M899" s="17">
        <f t="shared" si="54"/>
        <v>1.6914869702624542</v>
      </c>
    </row>
    <row r="901" spans="1:13">
      <c r="A901" s="2" t="s">
        <v>82</v>
      </c>
    </row>
    <row r="902" spans="1:13">
      <c r="A902" s="2" t="s">
        <v>62</v>
      </c>
      <c r="B902" s="2" t="s">
        <v>63</v>
      </c>
    </row>
    <row r="903" spans="1:13">
      <c r="A903" s="2" t="s">
        <v>64</v>
      </c>
      <c r="B903" s="2" t="s">
        <v>65</v>
      </c>
    </row>
    <row r="904" spans="1:13">
      <c r="A904" s="2"/>
      <c r="B904" s="2" t="s">
        <v>66</v>
      </c>
    </row>
    <row r="906" spans="1:13">
      <c r="A906" s="2" t="s">
        <v>5</v>
      </c>
      <c r="B906" s="2" t="s">
        <v>6</v>
      </c>
    </row>
    <row r="907" spans="1:13" ht="15.75">
      <c r="A907" s="2" t="s">
        <v>7</v>
      </c>
      <c r="B907" s="20" t="s">
        <v>90</v>
      </c>
    </row>
    <row r="908" spans="1:13">
      <c r="A908" s="2" t="s">
        <v>8</v>
      </c>
      <c r="B908" s="2" t="s">
        <v>9</v>
      </c>
    </row>
    <row r="910" spans="1:13">
      <c r="A910" s="5" t="s">
        <v>10</v>
      </c>
      <c r="B910" s="5" t="s">
        <v>11</v>
      </c>
      <c r="C910" s="5" t="s">
        <v>12</v>
      </c>
      <c r="D910" s="5" t="s">
        <v>13</v>
      </c>
      <c r="E910" s="5" t="s">
        <v>14</v>
      </c>
      <c r="F910" s="5" t="s">
        <v>15</v>
      </c>
      <c r="G910" s="5" t="s">
        <v>16</v>
      </c>
      <c r="H910" s="5" t="s">
        <v>17</v>
      </c>
      <c r="I910" s="5" t="s">
        <v>18</v>
      </c>
      <c r="J910" s="5" t="s">
        <v>19</v>
      </c>
      <c r="K910" s="5" t="s">
        <v>20</v>
      </c>
      <c r="L910" s="5" t="s">
        <v>21</v>
      </c>
      <c r="M910" s="5" t="s">
        <v>22</v>
      </c>
    </row>
    <row r="911" spans="1:13">
      <c r="A911" s="5" t="s">
        <v>23</v>
      </c>
      <c r="B911" s="17" t="str">
        <f>IF(B12&gt;0,B412/B12*100," ")</f>
        <v xml:space="preserve"> </v>
      </c>
      <c r="C911" s="17" t="str">
        <f t="shared" ref="C911:M911" si="55">IF(C12&gt;0,C412/C12*100," ")</f>
        <v xml:space="preserve"> </v>
      </c>
      <c r="D911" s="17" t="str">
        <f t="shared" si="55"/>
        <v xml:space="preserve"> </v>
      </c>
      <c r="E911" s="17" t="str">
        <f t="shared" si="55"/>
        <v xml:space="preserve"> </v>
      </c>
      <c r="F911" s="17" t="str">
        <f t="shared" si="55"/>
        <v xml:space="preserve"> </v>
      </c>
      <c r="G911" s="17" t="str">
        <f t="shared" si="55"/>
        <v xml:space="preserve"> </v>
      </c>
      <c r="H911" s="17" t="str">
        <f t="shared" si="55"/>
        <v xml:space="preserve"> </v>
      </c>
      <c r="I911" s="17">
        <f t="shared" si="55"/>
        <v>0</v>
      </c>
      <c r="J911" s="17">
        <f t="shared" si="55"/>
        <v>0</v>
      </c>
      <c r="K911" s="17">
        <f t="shared" si="55"/>
        <v>0</v>
      </c>
      <c r="L911" s="17">
        <f t="shared" si="55"/>
        <v>0</v>
      </c>
      <c r="M911" s="17">
        <f t="shared" si="55"/>
        <v>0</v>
      </c>
    </row>
    <row r="912" spans="1:13">
      <c r="A912" s="5" t="s">
        <v>24</v>
      </c>
      <c r="B912" s="17" t="str">
        <f t="shared" ref="B912:M912" si="56">IF(B13&gt;0,B413/B13*100," ")</f>
        <v xml:space="preserve"> </v>
      </c>
      <c r="C912" s="17" t="str">
        <f t="shared" si="56"/>
        <v xml:space="preserve"> </v>
      </c>
      <c r="D912" s="17">
        <f t="shared" si="56"/>
        <v>0</v>
      </c>
      <c r="E912" s="17">
        <f t="shared" si="56"/>
        <v>0</v>
      </c>
      <c r="F912" s="17">
        <f t="shared" si="56"/>
        <v>0</v>
      </c>
      <c r="G912" s="17">
        <f t="shared" si="56"/>
        <v>0</v>
      </c>
      <c r="H912" s="17">
        <f t="shared" si="56"/>
        <v>0</v>
      </c>
      <c r="I912" s="17">
        <f t="shared" si="56"/>
        <v>0</v>
      </c>
      <c r="J912" s="17">
        <f t="shared" si="56"/>
        <v>0</v>
      </c>
      <c r="K912" s="17">
        <f t="shared" si="56"/>
        <v>0</v>
      </c>
      <c r="L912" s="17">
        <f t="shared" si="56"/>
        <v>0</v>
      </c>
      <c r="M912" s="17">
        <f t="shared" si="56"/>
        <v>0</v>
      </c>
    </row>
    <row r="913" spans="1:13">
      <c r="A913" s="5" t="s">
        <v>25</v>
      </c>
      <c r="B913" s="17" t="str">
        <f t="shared" ref="B913:M913" si="57">IF(B14&gt;0,B414/B14*100," ")</f>
        <v xml:space="preserve"> </v>
      </c>
      <c r="C913" s="17">
        <f t="shared" si="57"/>
        <v>0</v>
      </c>
      <c r="D913" s="17">
        <f t="shared" si="57"/>
        <v>0</v>
      </c>
      <c r="E913" s="17">
        <f t="shared" si="57"/>
        <v>0</v>
      </c>
      <c r="F913" s="17">
        <f t="shared" si="57"/>
        <v>0</v>
      </c>
      <c r="G913" s="17">
        <f t="shared" si="57"/>
        <v>0</v>
      </c>
      <c r="H913" s="17">
        <f t="shared" si="57"/>
        <v>0</v>
      </c>
      <c r="I913" s="17">
        <f t="shared" si="57"/>
        <v>0</v>
      </c>
      <c r="J913" s="17">
        <f t="shared" si="57"/>
        <v>0</v>
      </c>
      <c r="K913" s="17">
        <f t="shared" si="57"/>
        <v>0</v>
      </c>
      <c r="L913" s="17">
        <f t="shared" si="57"/>
        <v>0</v>
      </c>
      <c r="M913" s="17">
        <f t="shared" si="57"/>
        <v>0</v>
      </c>
    </row>
    <row r="914" spans="1:13">
      <c r="A914" s="5" t="s">
        <v>26</v>
      </c>
      <c r="B914" s="17" t="str">
        <f t="shared" ref="B914:M914" si="58">IF(B15&gt;0,B415/B15*100," ")</f>
        <v xml:space="preserve"> </v>
      </c>
      <c r="C914" s="17" t="str">
        <f t="shared" si="58"/>
        <v xml:space="preserve"> </v>
      </c>
      <c r="D914" s="17">
        <f t="shared" si="58"/>
        <v>0</v>
      </c>
      <c r="E914" s="17">
        <f t="shared" si="58"/>
        <v>0</v>
      </c>
      <c r="F914" s="17">
        <f t="shared" si="58"/>
        <v>0</v>
      </c>
      <c r="G914" s="17">
        <f t="shared" si="58"/>
        <v>0</v>
      </c>
      <c r="H914" s="17">
        <f t="shared" si="58"/>
        <v>0</v>
      </c>
      <c r="I914" s="17">
        <f t="shared" si="58"/>
        <v>0</v>
      </c>
      <c r="J914" s="17">
        <f t="shared" si="58"/>
        <v>0</v>
      </c>
      <c r="K914" s="17">
        <f t="shared" si="58"/>
        <v>0</v>
      </c>
      <c r="L914" s="17">
        <f t="shared" si="58"/>
        <v>0</v>
      </c>
      <c r="M914" s="17">
        <f t="shared" si="58"/>
        <v>0</v>
      </c>
    </row>
    <row r="915" spans="1:13">
      <c r="A915" s="5" t="s">
        <v>27</v>
      </c>
      <c r="B915" s="17" t="str">
        <f t="shared" ref="B915:M915" si="59">IF(B16&gt;0,B416/B16*100," ")</f>
        <v xml:space="preserve"> </v>
      </c>
      <c r="C915" s="17" t="str">
        <f t="shared" si="59"/>
        <v xml:space="preserve"> </v>
      </c>
      <c r="D915" s="17">
        <f t="shared" si="59"/>
        <v>0</v>
      </c>
      <c r="E915" s="17">
        <f t="shared" si="59"/>
        <v>0</v>
      </c>
      <c r="F915" s="17">
        <f t="shared" si="59"/>
        <v>0</v>
      </c>
      <c r="G915" s="17">
        <f t="shared" si="59"/>
        <v>0</v>
      </c>
      <c r="H915" s="17">
        <f t="shared" si="59"/>
        <v>0</v>
      </c>
      <c r="I915" s="17">
        <f t="shared" si="59"/>
        <v>0</v>
      </c>
      <c r="J915" s="17">
        <f t="shared" si="59"/>
        <v>0</v>
      </c>
      <c r="K915" s="17">
        <f t="shared" si="59"/>
        <v>0</v>
      </c>
      <c r="L915" s="17">
        <f t="shared" si="59"/>
        <v>0</v>
      </c>
      <c r="M915" s="17">
        <f t="shared" si="59"/>
        <v>0</v>
      </c>
    </row>
    <row r="916" spans="1:13">
      <c r="A916" s="5" t="s">
        <v>28</v>
      </c>
      <c r="B916" s="17" t="str">
        <f t="shared" ref="B916:M916" si="60">IF(B17&gt;0,B417/B17*100," ")</f>
        <v xml:space="preserve"> </v>
      </c>
      <c r="C916" s="17" t="str">
        <f t="shared" si="60"/>
        <v xml:space="preserve"> </v>
      </c>
      <c r="D916" s="17">
        <f t="shared" si="60"/>
        <v>0</v>
      </c>
      <c r="E916" s="17">
        <f t="shared" si="60"/>
        <v>0</v>
      </c>
      <c r="F916" s="17">
        <f t="shared" si="60"/>
        <v>0</v>
      </c>
      <c r="G916" s="17">
        <f t="shared" si="60"/>
        <v>0</v>
      </c>
      <c r="H916" s="17">
        <f t="shared" si="60"/>
        <v>0</v>
      </c>
      <c r="I916" s="17">
        <f t="shared" si="60"/>
        <v>0</v>
      </c>
      <c r="J916" s="17">
        <f t="shared" si="60"/>
        <v>0</v>
      </c>
      <c r="K916" s="17">
        <f t="shared" si="60"/>
        <v>0</v>
      </c>
      <c r="L916" s="17">
        <f t="shared" si="60"/>
        <v>0</v>
      </c>
      <c r="M916" s="17">
        <f t="shared" si="60"/>
        <v>0</v>
      </c>
    </row>
    <row r="917" spans="1:13">
      <c r="A917" s="5" t="s">
        <v>29</v>
      </c>
      <c r="B917" s="17" t="str">
        <f t="shared" ref="B917:M917" si="61">IF(B18&gt;0,B418/B18*100," ")</f>
        <v xml:space="preserve"> </v>
      </c>
      <c r="C917" s="17" t="str">
        <f t="shared" si="61"/>
        <v xml:space="preserve"> </v>
      </c>
      <c r="D917" s="17">
        <f t="shared" si="61"/>
        <v>0</v>
      </c>
      <c r="E917" s="17">
        <f t="shared" si="61"/>
        <v>0</v>
      </c>
      <c r="F917" s="17">
        <f t="shared" si="61"/>
        <v>0</v>
      </c>
      <c r="G917" s="17">
        <f t="shared" si="61"/>
        <v>0</v>
      </c>
      <c r="H917" s="17">
        <f t="shared" si="61"/>
        <v>0</v>
      </c>
      <c r="I917" s="17">
        <f t="shared" si="61"/>
        <v>0</v>
      </c>
      <c r="J917" s="17">
        <f t="shared" si="61"/>
        <v>0</v>
      </c>
      <c r="K917" s="17">
        <f t="shared" si="61"/>
        <v>0</v>
      </c>
      <c r="L917" s="17">
        <f t="shared" si="61"/>
        <v>0</v>
      </c>
      <c r="M917" s="17">
        <f t="shared" si="61"/>
        <v>0</v>
      </c>
    </row>
    <row r="918" spans="1:13">
      <c r="A918" s="5" t="s">
        <v>30</v>
      </c>
      <c r="B918" s="17">
        <f t="shared" ref="B918:M918" si="62">IF(B19&gt;0,B419/B19*100," ")</f>
        <v>0</v>
      </c>
      <c r="C918" s="17">
        <f t="shared" si="62"/>
        <v>0</v>
      </c>
      <c r="D918" s="17">
        <f t="shared" si="62"/>
        <v>0</v>
      </c>
      <c r="E918" s="17">
        <f t="shared" si="62"/>
        <v>0</v>
      </c>
      <c r="F918" s="17">
        <f t="shared" si="62"/>
        <v>0</v>
      </c>
      <c r="G918" s="17">
        <f t="shared" si="62"/>
        <v>0</v>
      </c>
      <c r="H918" s="17">
        <f t="shared" si="62"/>
        <v>0</v>
      </c>
      <c r="I918" s="17">
        <f t="shared" si="62"/>
        <v>0</v>
      </c>
      <c r="J918" s="17">
        <f t="shared" si="62"/>
        <v>0</v>
      </c>
      <c r="K918" s="17">
        <f t="shared" si="62"/>
        <v>0</v>
      </c>
      <c r="L918" s="17">
        <f t="shared" si="62"/>
        <v>0</v>
      </c>
      <c r="M918" s="17">
        <f t="shared" si="62"/>
        <v>0</v>
      </c>
    </row>
    <row r="919" spans="1:13">
      <c r="A919" s="5" t="s">
        <v>31</v>
      </c>
      <c r="B919" s="17">
        <f t="shared" ref="B919:M919" si="63">IF(B20&gt;0,B420/B20*100," ")</f>
        <v>1.4288061361049744</v>
      </c>
      <c r="C919" s="17">
        <f t="shared" si="63"/>
        <v>1.0822602193395101</v>
      </c>
      <c r="D919" s="17">
        <f t="shared" si="63"/>
        <v>1.0909347827421003</v>
      </c>
      <c r="E919" s="17">
        <f t="shared" si="63"/>
        <v>1.0784322544361045</v>
      </c>
      <c r="F919" s="17">
        <f t="shared" si="63"/>
        <v>1.1593365744630715</v>
      </c>
      <c r="G919" s="17">
        <f t="shared" si="63"/>
        <v>1.2912436497337008</v>
      </c>
      <c r="H919" s="17">
        <f t="shared" si="63"/>
        <v>1.1994047086600093</v>
      </c>
      <c r="I919" s="17">
        <f t="shared" si="63"/>
        <v>1.1263186431912164</v>
      </c>
      <c r="J919" s="17">
        <f t="shared" si="63"/>
        <v>1.1080614435697287</v>
      </c>
      <c r="K919" s="17">
        <f t="shared" si="63"/>
        <v>1.1694160854092728</v>
      </c>
      <c r="L919" s="17">
        <f t="shared" si="63"/>
        <v>1.3103900850718253</v>
      </c>
      <c r="M919" s="17">
        <f t="shared" si="63"/>
        <v>1.2855869751410856</v>
      </c>
    </row>
    <row r="920" spans="1:13">
      <c r="A920" s="5" t="s">
        <v>32</v>
      </c>
      <c r="B920" s="17" t="str">
        <f t="shared" ref="B920:M920" si="64">IF(B21&gt;0,B421/B21*100," ")</f>
        <v xml:space="preserve"> </v>
      </c>
      <c r="C920" s="17" t="str">
        <f t="shared" si="64"/>
        <v xml:space="preserve"> </v>
      </c>
      <c r="D920" s="17" t="str">
        <f t="shared" si="64"/>
        <v xml:space="preserve"> </v>
      </c>
      <c r="E920" s="17" t="str">
        <f t="shared" si="64"/>
        <v xml:space="preserve"> </v>
      </c>
      <c r="F920" s="17" t="str">
        <f t="shared" si="64"/>
        <v xml:space="preserve"> </v>
      </c>
      <c r="G920" s="17" t="str">
        <f t="shared" si="64"/>
        <v xml:space="preserve"> </v>
      </c>
      <c r="H920" s="17" t="str">
        <f t="shared" si="64"/>
        <v xml:space="preserve"> </v>
      </c>
      <c r="I920" s="17">
        <f t="shared" si="64"/>
        <v>0.31800141647447755</v>
      </c>
      <c r="J920" s="17">
        <f t="shared" si="64"/>
        <v>0.41587438086593231</v>
      </c>
      <c r="K920" s="17">
        <f t="shared" si="64"/>
        <v>0.33615434690701707</v>
      </c>
      <c r="L920" s="17">
        <f t="shared" si="64"/>
        <v>0.46537937026087495</v>
      </c>
      <c r="M920" s="17">
        <f t="shared" si="64"/>
        <v>0.41770728176066579</v>
      </c>
    </row>
    <row r="921" spans="1:13">
      <c r="A921" s="5" t="s">
        <v>33</v>
      </c>
      <c r="B921" s="17" t="str">
        <f t="shared" ref="B921:M921" si="65">IF(B22&gt;0,B422/B22*100," ")</f>
        <v xml:space="preserve"> </v>
      </c>
      <c r="C921" s="17">
        <f t="shared" si="65"/>
        <v>3.9122502361530155E-3</v>
      </c>
      <c r="D921" s="17">
        <f t="shared" si="65"/>
        <v>7.5208889286728971E-3</v>
      </c>
      <c r="E921" s="17">
        <f t="shared" si="65"/>
        <v>7.5058443532557695E-3</v>
      </c>
      <c r="F921" s="17">
        <f t="shared" si="65"/>
        <v>7.687244372395971E-3</v>
      </c>
      <c r="G921" s="17">
        <f t="shared" si="65"/>
        <v>7.624963817186573E-3</v>
      </c>
      <c r="H921" s="17">
        <f t="shared" si="65"/>
        <v>1.3021139006892047E-2</v>
      </c>
      <c r="I921" s="17">
        <f t="shared" si="65"/>
        <v>1.2407899701779551E-2</v>
      </c>
      <c r="J921" s="17">
        <f t="shared" si="65"/>
        <v>1.5223563824376472E-2</v>
      </c>
      <c r="K921" s="17">
        <f t="shared" si="65"/>
        <v>1.6795572444192716E-2</v>
      </c>
      <c r="L921" s="17">
        <f t="shared" si="65"/>
        <v>1.797354626927461E-2</v>
      </c>
      <c r="M921" s="17">
        <f t="shared" si="65"/>
        <v>1.9241983087518278E-2</v>
      </c>
    </row>
    <row r="922" spans="1:13">
      <c r="A922" s="5" t="s">
        <v>34</v>
      </c>
      <c r="B922" s="17">
        <f t="shared" ref="B922:M922" si="66">IF(B23&gt;0,B423/B23*100," ")</f>
        <v>0</v>
      </c>
      <c r="C922" s="17">
        <f t="shared" si="66"/>
        <v>0</v>
      </c>
      <c r="D922" s="17">
        <f t="shared" si="66"/>
        <v>0</v>
      </c>
      <c r="E922" s="17">
        <f t="shared" si="66"/>
        <v>0</v>
      </c>
      <c r="F922" s="17">
        <f t="shared" si="66"/>
        <v>0</v>
      </c>
      <c r="G922" s="17">
        <f t="shared" si="66"/>
        <v>0</v>
      </c>
      <c r="H922" s="17">
        <f t="shared" si="66"/>
        <v>0</v>
      </c>
      <c r="I922" s="17">
        <f t="shared" si="66"/>
        <v>0</v>
      </c>
      <c r="J922" s="17">
        <f t="shared" si="66"/>
        <v>0</v>
      </c>
      <c r="K922" s="17">
        <f t="shared" si="66"/>
        <v>0</v>
      </c>
      <c r="L922" s="17">
        <f t="shared" si="66"/>
        <v>0</v>
      </c>
      <c r="M922" s="17">
        <f t="shared" si="66"/>
        <v>0</v>
      </c>
    </row>
    <row r="923" spans="1:13">
      <c r="A923" s="5" t="s">
        <v>35</v>
      </c>
      <c r="B923" s="17">
        <f t="shared" ref="B923:M923" si="67">IF(B24&gt;0,B424/B24*100," ")</f>
        <v>6.547382260486582E-3</v>
      </c>
      <c r="C923" s="17">
        <f t="shared" si="67"/>
        <v>3.9769028849145953</v>
      </c>
      <c r="D923" s="17">
        <f t="shared" si="67"/>
        <v>3.8047551168258651</v>
      </c>
      <c r="E923" s="17">
        <f t="shared" si="67"/>
        <v>3.7808164403504247</v>
      </c>
      <c r="F923" s="17">
        <f t="shared" si="67"/>
        <v>3.9985425094025016</v>
      </c>
      <c r="G923" s="17">
        <f t="shared" si="67"/>
        <v>3.9543114227529594</v>
      </c>
      <c r="H923" s="17">
        <f t="shared" si="67"/>
        <v>4.4093063922571725</v>
      </c>
      <c r="I923" s="17">
        <f t="shared" si="67"/>
        <v>4.5145960718422868</v>
      </c>
      <c r="J923" s="17">
        <f t="shared" si="67"/>
        <v>4.5199456339941761</v>
      </c>
      <c r="K923" s="17">
        <f t="shared" si="67"/>
        <v>4.5529205551435572</v>
      </c>
      <c r="L923" s="17">
        <f t="shared" si="67"/>
        <v>4.5649518001218405</v>
      </c>
      <c r="M923" s="17">
        <f t="shared" si="67"/>
        <v>5.1894338604743959</v>
      </c>
    </row>
    <row r="924" spans="1:13">
      <c r="A924" s="5" t="s">
        <v>36</v>
      </c>
      <c r="B924" s="17" t="str">
        <f t="shared" ref="B924:M924" si="68">IF(B25&gt;0,B425/B25*100," ")</f>
        <v xml:space="preserve"> </v>
      </c>
      <c r="C924" s="17" t="str">
        <f t="shared" si="68"/>
        <v xml:space="preserve"> </v>
      </c>
      <c r="D924" s="17">
        <f t="shared" si="68"/>
        <v>0</v>
      </c>
      <c r="E924" s="17">
        <f t="shared" si="68"/>
        <v>0</v>
      </c>
      <c r="F924" s="17">
        <f t="shared" si="68"/>
        <v>0</v>
      </c>
      <c r="G924" s="17">
        <f t="shared" si="68"/>
        <v>0</v>
      </c>
      <c r="H924" s="17">
        <f t="shared" si="68"/>
        <v>0</v>
      </c>
      <c r="I924" s="17">
        <f t="shared" si="68"/>
        <v>0</v>
      </c>
      <c r="J924" s="17">
        <f t="shared" si="68"/>
        <v>0</v>
      </c>
      <c r="K924" s="17">
        <f t="shared" si="68"/>
        <v>0</v>
      </c>
      <c r="L924" s="17">
        <f t="shared" si="68"/>
        <v>0</v>
      </c>
      <c r="M924" s="17">
        <f t="shared" si="68"/>
        <v>0</v>
      </c>
    </row>
    <row r="925" spans="1:13">
      <c r="A925" s="5" t="s">
        <v>37</v>
      </c>
      <c r="B925" s="17">
        <f t="shared" ref="B925:M925" si="69">IF(B26&gt;0,B426/B26*100," ")</f>
        <v>0</v>
      </c>
      <c r="C925" s="17">
        <f t="shared" si="69"/>
        <v>0</v>
      </c>
      <c r="D925" s="17">
        <f t="shared" si="69"/>
        <v>0</v>
      </c>
      <c r="E925" s="17">
        <f t="shared" si="69"/>
        <v>0</v>
      </c>
      <c r="F925" s="17">
        <f t="shared" si="69"/>
        <v>0</v>
      </c>
      <c r="G925" s="17">
        <f t="shared" si="69"/>
        <v>0</v>
      </c>
      <c r="H925" s="17">
        <f t="shared" si="69"/>
        <v>0</v>
      </c>
      <c r="I925" s="17">
        <f t="shared" si="69"/>
        <v>0</v>
      </c>
      <c r="J925" s="17">
        <f t="shared" si="69"/>
        <v>0</v>
      </c>
      <c r="K925" s="17">
        <f t="shared" si="69"/>
        <v>0</v>
      </c>
      <c r="L925" s="17">
        <f t="shared" si="69"/>
        <v>0</v>
      </c>
      <c r="M925" s="17">
        <f t="shared" si="69"/>
        <v>0</v>
      </c>
    </row>
    <row r="926" spans="1:13">
      <c r="A926" s="5" t="s">
        <v>38</v>
      </c>
      <c r="B926" s="17">
        <f t="shared" ref="B926:M926" si="70">IF(B27&gt;0,B427/B27*100," ")</f>
        <v>0</v>
      </c>
      <c r="C926" s="17">
        <f t="shared" si="70"/>
        <v>0.89171354768497335</v>
      </c>
      <c r="D926" s="17">
        <f t="shared" si="70"/>
        <v>0.82971294421527153</v>
      </c>
      <c r="E926" s="17">
        <f t="shared" si="70"/>
        <v>0.94955099508268725</v>
      </c>
      <c r="F926" s="17">
        <f t="shared" si="70"/>
        <v>0.97359975249041009</v>
      </c>
      <c r="G926" s="17">
        <f t="shared" si="70"/>
        <v>0.89718371129730856</v>
      </c>
      <c r="H926" s="17">
        <f t="shared" si="70"/>
        <v>0.83537758024763342</v>
      </c>
      <c r="I926" s="17">
        <f t="shared" si="70"/>
        <v>0.76610427969043271</v>
      </c>
      <c r="J926" s="17">
        <f t="shared" si="70"/>
        <v>0.86861263322189475</v>
      </c>
      <c r="K926" s="17">
        <f t="shared" si="70"/>
        <v>0.40703158034594816</v>
      </c>
      <c r="L926" s="17">
        <f t="shared" si="70"/>
        <v>0.31611132498881317</v>
      </c>
      <c r="M926" s="17">
        <f t="shared" si="70"/>
        <v>0.29534810201333439</v>
      </c>
    </row>
    <row r="927" spans="1:13">
      <c r="A927" s="5" t="s">
        <v>39</v>
      </c>
      <c r="B927" s="17">
        <f t="shared" ref="B927:M927" si="71">IF(B28&gt;0,B428/B28*100," ")</f>
        <v>2.9239976911576195</v>
      </c>
      <c r="C927" s="17">
        <f t="shared" si="71"/>
        <v>2.875796276768535</v>
      </c>
      <c r="D927" s="17">
        <f t="shared" si="71"/>
        <v>0.46863167403020334</v>
      </c>
      <c r="E927" s="17">
        <f t="shared" si="71"/>
        <v>0.4672041412707415</v>
      </c>
      <c r="F927" s="17">
        <f t="shared" si="71"/>
        <v>0.45737362458752762</v>
      </c>
      <c r="G927" s="17">
        <f t="shared" si="71"/>
        <v>0.46699861977895313</v>
      </c>
      <c r="H927" s="17">
        <f t="shared" si="71"/>
        <v>0.46968172970005895</v>
      </c>
      <c r="I927" s="17">
        <f t="shared" si="71"/>
        <v>0.46242200276823053</v>
      </c>
      <c r="J927" s="17">
        <f t="shared" si="71"/>
        <v>0.4562476698252082</v>
      </c>
      <c r="K927" s="17">
        <f t="shared" si="71"/>
        <v>0.46954265313523147</v>
      </c>
      <c r="L927" s="17">
        <f t="shared" si="71"/>
        <v>0.51719625528986835</v>
      </c>
      <c r="M927" s="17">
        <f t="shared" si="71"/>
        <v>0.56615435807792669</v>
      </c>
    </row>
    <row r="928" spans="1:13">
      <c r="A928" s="5" t="s">
        <v>40</v>
      </c>
      <c r="B928" s="17">
        <f t="shared" ref="B928:M928" si="72">IF(B29&gt;0,B429/B29*100," ")</f>
        <v>0.84779893792300376</v>
      </c>
      <c r="C928" s="17">
        <f t="shared" si="72"/>
        <v>0.86011993062222825</v>
      </c>
      <c r="D928" s="17">
        <f t="shared" si="72"/>
        <v>0.28835507512100622</v>
      </c>
      <c r="E928" s="17">
        <f t="shared" si="72"/>
        <v>0.29411013802937119</v>
      </c>
      <c r="F928" s="17">
        <f t="shared" si="72"/>
        <v>0.29779418021999338</v>
      </c>
      <c r="G928" s="17">
        <f t="shared" si="72"/>
        <v>0.2999002051467618</v>
      </c>
      <c r="H928" s="17">
        <f t="shared" si="72"/>
        <v>0.49643416461496864</v>
      </c>
      <c r="I928" s="17">
        <f t="shared" si="72"/>
        <v>0.61310239797165378</v>
      </c>
      <c r="J928" s="17">
        <f t="shared" si="72"/>
        <v>0.57924232152143895</v>
      </c>
      <c r="K928" s="17">
        <f t="shared" si="72"/>
        <v>0.52887572187208576</v>
      </c>
      <c r="L928" s="17">
        <f t="shared" si="72"/>
        <v>0.38806125415131226</v>
      </c>
      <c r="M928" s="17">
        <f t="shared" si="72"/>
        <v>0.41569665174534487</v>
      </c>
    </row>
    <row r="929" spans="1:13">
      <c r="A929" s="5" t="s">
        <v>41</v>
      </c>
      <c r="B929" s="17">
        <f t="shared" ref="B929:M929" si="73">IF(B30&gt;0,B430/B30*100," ")</f>
        <v>0.20865874147351551</v>
      </c>
      <c r="C929" s="17">
        <f t="shared" si="73"/>
        <v>0.41701738549309875</v>
      </c>
      <c r="D929" s="17">
        <f t="shared" si="73"/>
        <v>0.11931762153633764</v>
      </c>
      <c r="E929" s="17">
        <f t="shared" si="73"/>
        <v>0.15231624111096834</v>
      </c>
      <c r="F929" s="17">
        <f t="shared" si="73"/>
        <v>0.12846872988040242</v>
      </c>
      <c r="G929" s="17">
        <f t="shared" si="73"/>
        <v>0.15623405960795744</v>
      </c>
      <c r="H929" s="17">
        <f t="shared" si="73"/>
        <v>0.15185333767712858</v>
      </c>
      <c r="I929" s="17">
        <f t="shared" si="73"/>
        <v>0.14924513382313667</v>
      </c>
      <c r="J929" s="17">
        <f t="shared" si="73"/>
        <v>0.14110659088446498</v>
      </c>
      <c r="K929" s="17">
        <f t="shared" si="73"/>
        <v>0.12205013868611346</v>
      </c>
      <c r="L929" s="17">
        <f t="shared" si="73"/>
        <v>0.10226873088654677</v>
      </c>
      <c r="M929" s="17">
        <f t="shared" si="73"/>
        <v>9.9146174091956848E-2</v>
      </c>
    </row>
    <row r="930" spans="1:13">
      <c r="A930" s="5" t="s">
        <v>42</v>
      </c>
      <c r="B930" s="17" t="str">
        <f t="shared" ref="B930:M930" si="74">IF(B31&gt;0,B431/B31*100," ")</f>
        <v xml:space="preserve"> </v>
      </c>
      <c r="C930" s="17" t="str">
        <f t="shared" si="74"/>
        <v xml:space="preserve"> </v>
      </c>
      <c r="D930" s="17">
        <f t="shared" si="74"/>
        <v>2.3442148857188327E-2</v>
      </c>
      <c r="E930" s="17">
        <f t="shared" si="74"/>
        <v>2.7337764535190011E-2</v>
      </c>
      <c r="F930" s="17">
        <f t="shared" si="74"/>
        <v>2.3982816983039414E-2</v>
      </c>
      <c r="G930" s="17">
        <f t="shared" si="74"/>
        <v>2.318265695296088E-2</v>
      </c>
      <c r="H930" s="17">
        <f t="shared" si="74"/>
        <v>2.4335336142334886E-2</v>
      </c>
      <c r="I930" s="17">
        <f t="shared" si="74"/>
        <v>2.106149699221398E-2</v>
      </c>
      <c r="J930" s="17">
        <f t="shared" si="74"/>
        <v>2.1032504992130059E-2</v>
      </c>
      <c r="K930" s="17">
        <f t="shared" si="74"/>
        <v>2.1192833880227968E-2</v>
      </c>
      <c r="L930" s="17">
        <f t="shared" si="74"/>
        <v>2.0899841152369886E-2</v>
      </c>
      <c r="M930" s="17">
        <f t="shared" si="74"/>
        <v>2.3180444141303255E-2</v>
      </c>
    </row>
    <row r="931" spans="1:13">
      <c r="A931" s="5" t="s">
        <v>43</v>
      </c>
      <c r="B931" s="17" t="str">
        <f t="shared" ref="B931:M931" si="75">IF(B32&gt;0,B432/B32*100," ")</f>
        <v xml:space="preserve"> </v>
      </c>
      <c r="C931" s="17" t="str">
        <f t="shared" si="75"/>
        <v xml:space="preserve"> </v>
      </c>
      <c r="D931" s="17">
        <f t="shared" si="75"/>
        <v>0.93777646929118463</v>
      </c>
      <c r="E931" s="17">
        <f t="shared" si="75"/>
        <v>0.96617269170641928</v>
      </c>
      <c r="F931" s="17">
        <f t="shared" si="75"/>
        <v>1.0018105327892162</v>
      </c>
      <c r="G931" s="17">
        <f t="shared" si="75"/>
        <v>1.058002541604258</v>
      </c>
      <c r="H931" s="17">
        <f t="shared" si="75"/>
        <v>1.0847139143988975</v>
      </c>
      <c r="I931" s="17">
        <f t="shared" si="75"/>
        <v>1.0524424312213534</v>
      </c>
      <c r="J931" s="17">
        <f t="shared" si="75"/>
        <v>1.0255193781346683</v>
      </c>
      <c r="K931" s="17">
        <f t="shared" si="75"/>
        <v>1.1076989914412467</v>
      </c>
      <c r="L931" s="17">
        <f t="shared" si="75"/>
        <v>1.113947594850788</v>
      </c>
      <c r="M931" s="17">
        <f t="shared" si="75"/>
        <v>0.76706325004147458</v>
      </c>
    </row>
    <row r="932" spans="1:13">
      <c r="A932" s="5" t="s">
        <v>44</v>
      </c>
      <c r="B932" s="17" t="str">
        <f t="shared" ref="B932:M932" si="76">IF(B33&gt;0,B433/B33*100," ")</f>
        <v xml:space="preserve"> </v>
      </c>
      <c r="C932" s="17" t="str">
        <f t="shared" si="76"/>
        <v xml:space="preserve"> </v>
      </c>
      <c r="D932" s="17">
        <f t="shared" si="76"/>
        <v>0</v>
      </c>
      <c r="E932" s="17">
        <f t="shared" si="76"/>
        <v>0</v>
      </c>
      <c r="F932" s="17">
        <f t="shared" si="76"/>
        <v>0</v>
      </c>
      <c r="G932" s="17">
        <f t="shared" si="76"/>
        <v>0</v>
      </c>
      <c r="H932" s="17">
        <f t="shared" si="76"/>
        <v>0</v>
      </c>
      <c r="I932" s="17">
        <f t="shared" si="76"/>
        <v>0</v>
      </c>
      <c r="J932" s="17">
        <f t="shared" si="76"/>
        <v>0</v>
      </c>
      <c r="K932" s="17">
        <f t="shared" si="76"/>
        <v>0</v>
      </c>
      <c r="L932" s="17">
        <f t="shared" si="76"/>
        <v>0</v>
      </c>
      <c r="M932" s="17">
        <f t="shared" si="76"/>
        <v>0</v>
      </c>
    </row>
    <row r="933" spans="1:13">
      <c r="A933" s="5" t="s">
        <v>45</v>
      </c>
      <c r="B933" s="17">
        <f t="shared" ref="B933:M933" si="77">IF(B34&gt;0,B434/B34*100," ")</f>
        <v>1.6294828551326004</v>
      </c>
      <c r="C933" s="17">
        <f t="shared" si="77"/>
        <v>1.7161587049888465</v>
      </c>
      <c r="D933" s="17">
        <f t="shared" si="77"/>
        <v>1.7741598831141725</v>
      </c>
      <c r="E933" s="17">
        <f t="shared" si="77"/>
        <v>1.5580453713461644</v>
      </c>
      <c r="F933" s="17">
        <f t="shared" si="77"/>
        <v>1.5839565398963327</v>
      </c>
      <c r="G933" s="17">
        <f t="shared" si="77"/>
        <v>1.6699930887928638</v>
      </c>
      <c r="H933" s="17">
        <f t="shared" si="77"/>
        <v>1.7050584899026899</v>
      </c>
      <c r="I933" s="17">
        <f t="shared" si="77"/>
        <v>1.7478792264704703</v>
      </c>
      <c r="J933" s="17">
        <f t="shared" si="77"/>
        <v>1.6779881297849655</v>
      </c>
      <c r="K933" s="17">
        <f t="shared" si="77"/>
        <v>1.8063283792514224</v>
      </c>
      <c r="L933" s="17">
        <f t="shared" si="77"/>
        <v>1.6563063113283352</v>
      </c>
      <c r="M933" s="17">
        <f t="shared" si="77"/>
        <v>1.776835748571113</v>
      </c>
    </row>
    <row r="934" spans="1:13">
      <c r="A934" s="5" t="s">
        <v>46</v>
      </c>
      <c r="B934" s="17" t="str">
        <f t="shared" ref="B934:M934" si="78">IF(B35&gt;0,B435/B35*100," ")</f>
        <v xml:space="preserve"> </v>
      </c>
      <c r="C934" s="17" t="str">
        <f t="shared" si="78"/>
        <v xml:space="preserve"> </v>
      </c>
      <c r="D934" s="17">
        <f t="shared" si="78"/>
        <v>0.25466381848097402</v>
      </c>
      <c r="E934" s="17">
        <f t="shared" si="78"/>
        <v>0.18747248362298599</v>
      </c>
      <c r="F934" s="17">
        <f t="shared" si="78"/>
        <v>0.2290405934908373</v>
      </c>
      <c r="G934" s="17">
        <f t="shared" si="78"/>
        <v>0.23429422987269888</v>
      </c>
      <c r="H934" s="17">
        <f t="shared" si="78"/>
        <v>0.22582516399535218</v>
      </c>
      <c r="I934" s="17">
        <f t="shared" si="78"/>
        <v>0.2463116798494619</v>
      </c>
      <c r="J934" s="17">
        <f t="shared" si="78"/>
        <v>0.2070805306387449</v>
      </c>
      <c r="K934" s="17">
        <f t="shared" si="78"/>
        <v>0.13728286322343763</v>
      </c>
      <c r="L934" s="17">
        <f t="shared" si="78"/>
        <v>0.17953957095692505</v>
      </c>
      <c r="M934" s="17">
        <f t="shared" si="78"/>
        <v>0.15095762334763499</v>
      </c>
    </row>
    <row r="935" spans="1:13">
      <c r="A935" s="5" t="s">
        <v>47</v>
      </c>
      <c r="B935" s="17" t="str">
        <f t="shared" ref="B935:M935" si="79">IF(B36&gt;0,B436/B36*100," ")</f>
        <v xml:space="preserve"> </v>
      </c>
      <c r="C935" s="17">
        <f t="shared" si="79"/>
        <v>0</v>
      </c>
      <c r="D935" s="17">
        <f t="shared" si="79"/>
        <v>0</v>
      </c>
      <c r="E935" s="17">
        <f t="shared" si="79"/>
        <v>0</v>
      </c>
      <c r="F935" s="17">
        <f t="shared" si="79"/>
        <v>0</v>
      </c>
      <c r="G935" s="17">
        <f t="shared" si="79"/>
        <v>0</v>
      </c>
      <c r="H935" s="17">
        <f t="shared" si="79"/>
        <v>0</v>
      </c>
      <c r="I935" s="17">
        <f t="shared" si="79"/>
        <v>0</v>
      </c>
      <c r="J935" s="17">
        <f t="shared" si="79"/>
        <v>0</v>
      </c>
      <c r="K935" s="17">
        <f t="shared" si="79"/>
        <v>0</v>
      </c>
      <c r="L935" s="17">
        <f t="shared" si="79"/>
        <v>0</v>
      </c>
      <c r="M935" s="17">
        <f t="shared" si="79"/>
        <v>0</v>
      </c>
    </row>
    <row r="936" spans="1:13">
      <c r="A936" s="5" t="s">
        <v>48</v>
      </c>
      <c r="B936" s="17">
        <f t="shared" ref="B936:M936" si="80">IF(B37&gt;0,B437/B37*100," ")</f>
        <v>0</v>
      </c>
      <c r="C936" s="17">
        <f t="shared" si="80"/>
        <v>0</v>
      </c>
      <c r="D936" s="17">
        <f t="shared" si="80"/>
        <v>0</v>
      </c>
      <c r="E936" s="17">
        <f t="shared" si="80"/>
        <v>0</v>
      </c>
      <c r="F936" s="17">
        <f t="shared" si="80"/>
        <v>0</v>
      </c>
      <c r="G936" s="17">
        <f t="shared" si="80"/>
        <v>0</v>
      </c>
      <c r="H936" s="17">
        <f t="shared" si="80"/>
        <v>0</v>
      </c>
      <c r="I936" s="17">
        <f t="shared" si="80"/>
        <v>0</v>
      </c>
      <c r="J936" s="17">
        <f t="shared" si="80"/>
        <v>0</v>
      </c>
      <c r="K936" s="17">
        <f t="shared" si="80"/>
        <v>0</v>
      </c>
      <c r="L936" s="17">
        <f t="shared" si="80"/>
        <v>0</v>
      </c>
      <c r="M936" s="17">
        <f t="shared" si="80"/>
        <v>0</v>
      </c>
    </row>
    <row r="937" spans="1:13">
      <c r="A937" s="5" t="s">
        <v>49</v>
      </c>
      <c r="B937" s="17">
        <f t="shared" ref="B937:M937" si="81">IF(B38&gt;0,B438/B38*100," ")</f>
        <v>1.6690886987128555</v>
      </c>
      <c r="C937" s="17">
        <f t="shared" si="81"/>
        <v>1.8262775772901412</v>
      </c>
      <c r="D937" s="17">
        <f t="shared" si="81"/>
        <v>1.9011212008017988</v>
      </c>
      <c r="E937" s="17">
        <f t="shared" si="81"/>
        <v>1.9361864888974591</v>
      </c>
      <c r="F937" s="17">
        <f t="shared" si="81"/>
        <v>1.9115323534644038</v>
      </c>
      <c r="G937" s="17">
        <f t="shared" si="81"/>
        <v>1.9095998579844473</v>
      </c>
      <c r="H937" s="17">
        <f t="shared" si="81"/>
        <v>2.1345169202947347</v>
      </c>
      <c r="I937" s="17">
        <f t="shared" si="81"/>
        <v>2.3152636370325665</v>
      </c>
      <c r="J937" s="17">
        <f t="shared" si="81"/>
        <v>2.3233732048612383</v>
      </c>
      <c r="K937" s="17">
        <f t="shared" si="81"/>
        <v>2.3074392609265897</v>
      </c>
      <c r="L937" s="17">
        <f t="shared" si="81"/>
        <v>2.3325789313447256</v>
      </c>
      <c r="M937" s="17">
        <f t="shared" si="81"/>
        <v>2.3565420975223588</v>
      </c>
    </row>
    <row r="938" spans="1:13">
      <c r="A938" s="5" t="s">
        <v>50</v>
      </c>
      <c r="B938" s="17" t="str">
        <f t="shared" ref="B938:M938" si="82">IF(B39&gt;0,B439/B39*100," ")</f>
        <v xml:space="preserve"> </v>
      </c>
      <c r="C938" s="17" t="str">
        <f t="shared" si="82"/>
        <v xml:space="preserve"> </v>
      </c>
      <c r="D938" s="17">
        <f t="shared" si="82"/>
        <v>0</v>
      </c>
      <c r="E938" s="17">
        <f t="shared" si="82"/>
        <v>0</v>
      </c>
      <c r="F938" s="17">
        <f t="shared" si="82"/>
        <v>0</v>
      </c>
      <c r="G938" s="17">
        <f t="shared" si="82"/>
        <v>0</v>
      </c>
      <c r="H938" s="17">
        <f t="shared" si="82"/>
        <v>0</v>
      </c>
      <c r="I938" s="17">
        <f t="shared" si="82"/>
        <v>0</v>
      </c>
      <c r="J938" s="17">
        <f t="shared" si="82"/>
        <v>0</v>
      </c>
      <c r="K938" s="17">
        <f t="shared" si="82"/>
        <v>0</v>
      </c>
      <c r="L938" s="17">
        <f t="shared" si="82"/>
        <v>0</v>
      </c>
      <c r="M938" s="17">
        <f t="shared" si="82"/>
        <v>0</v>
      </c>
    </row>
    <row r="939" spans="1:13">
      <c r="A939" s="5" t="s">
        <v>51</v>
      </c>
      <c r="B939" s="17">
        <f t="shared" ref="B939:M939" si="83">IF(B40&gt;0,B440/B40*100," ")</f>
        <v>0.12040314228318764</v>
      </c>
      <c r="C939" s="17">
        <f t="shared" si="83"/>
        <v>0.27447020115474507</v>
      </c>
      <c r="D939" s="17">
        <f t="shared" si="83"/>
        <v>0.5492055436709482</v>
      </c>
      <c r="E939" s="17">
        <f t="shared" si="83"/>
        <v>0.70741537972558743</v>
      </c>
      <c r="F939" s="17">
        <f t="shared" si="83"/>
        <v>0.65840816058248874</v>
      </c>
      <c r="G939" s="17">
        <f t="shared" si="83"/>
        <v>1.0358478525468486</v>
      </c>
      <c r="H939" s="17">
        <f t="shared" si="83"/>
        <v>1.2200055807546788</v>
      </c>
      <c r="I939" s="17">
        <f t="shared" si="83"/>
        <v>1.1505456491785755</v>
      </c>
      <c r="J939" s="17">
        <f t="shared" si="83"/>
        <v>0.82285665246745254</v>
      </c>
      <c r="K939" s="17">
        <f t="shared" si="83"/>
        <v>1.0048839806261853</v>
      </c>
      <c r="L939" s="17">
        <f t="shared" si="83"/>
        <v>0.98222782927618746</v>
      </c>
      <c r="M939" s="17">
        <f t="shared" si="83"/>
        <v>0.95525233060932413</v>
      </c>
    </row>
    <row r="940" spans="1:13">
      <c r="A940" s="5" t="s">
        <v>52</v>
      </c>
      <c r="B940" s="17" t="str">
        <f t="shared" ref="B940:M940" si="84">IF(B41&gt;0,B441/B41*100," ")</f>
        <v xml:space="preserve"> </v>
      </c>
      <c r="C940" s="17" t="str">
        <f t="shared" si="84"/>
        <v xml:space="preserve"> </v>
      </c>
      <c r="D940" s="17">
        <f t="shared" si="84"/>
        <v>0</v>
      </c>
      <c r="E940" s="17">
        <f t="shared" si="84"/>
        <v>0</v>
      </c>
      <c r="F940" s="17">
        <f t="shared" si="84"/>
        <v>0</v>
      </c>
      <c r="G940" s="17">
        <f t="shared" si="84"/>
        <v>7.5885356322959781E-4</v>
      </c>
      <c r="H940" s="17">
        <f t="shared" si="84"/>
        <v>4.744773657713224E-3</v>
      </c>
      <c r="I940" s="17">
        <f t="shared" si="84"/>
        <v>4.9711476479088624E-3</v>
      </c>
      <c r="J940" s="17">
        <f t="shared" si="84"/>
        <v>1.8057409633975847E-2</v>
      </c>
      <c r="K940" s="17">
        <f t="shared" si="84"/>
        <v>1.8876590269815589E-2</v>
      </c>
      <c r="L940" s="17">
        <f t="shared" si="84"/>
        <v>1.4730796448059379E-2</v>
      </c>
      <c r="M940" s="17">
        <f t="shared" si="84"/>
        <v>1.4101597822462718E-2</v>
      </c>
    </row>
    <row r="941" spans="1:13">
      <c r="A941" s="5" t="s">
        <v>53</v>
      </c>
      <c r="B941" s="17" t="str">
        <f t="shared" ref="B941:M941" si="85">IF(B42&gt;0,B442/B42*100," ")</f>
        <v xml:space="preserve"> </v>
      </c>
      <c r="C941" s="17" t="str">
        <f t="shared" si="85"/>
        <v xml:space="preserve"> </v>
      </c>
      <c r="D941" s="17">
        <f t="shared" si="85"/>
        <v>4.5960382349005968</v>
      </c>
      <c r="E941" s="17">
        <f t="shared" si="85"/>
        <v>4.7309952279355292</v>
      </c>
      <c r="F941" s="17">
        <f t="shared" si="85"/>
        <v>4.7685114543434937</v>
      </c>
      <c r="G941" s="17">
        <f t="shared" si="85"/>
        <v>4.8128394542897395</v>
      </c>
      <c r="H941" s="17">
        <f t="shared" si="85"/>
        <v>4.5492832399721541</v>
      </c>
      <c r="I941" s="17">
        <f t="shared" si="85"/>
        <v>4.3766386515174016</v>
      </c>
      <c r="J941" s="17">
        <f t="shared" si="85"/>
        <v>4.8182956868008411</v>
      </c>
      <c r="K941" s="17">
        <f t="shared" si="85"/>
        <v>4.834070612634231</v>
      </c>
      <c r="L941" s="17">
        <f t="shared" si="85"/>
        <v>4.6783008125788195</v>
      </c>
      <c r="M941" s="17">
        <f t="shared" si="85"/>
        <v>4.690056488396114</v>
      </c>
    </row>
    <row r="942" spans="1:13">
      <c r="A942" s="5" t="s">
        <v>54</v>
      </c>
      <c r="B942" s="17" t="str">
        <f t="shared" ref="B942:M942" si="86">IF(B43&gt;0,B443/B43*100," ")</f>
        <v xml:space="preserve"> </v>
      </c>
      <c r="C942" s="17">
        <f t="shared" si="86"/>
        <v>2.7543449888772071E-2</v>
      </c>
      <c r="D942" s="17">
        <f t="shared" si="86"/>
        <v>0.37873371370187159</v>
      </c>
      <c r="E942" s="17">
        <f t="shared" si="86"/>
        <v>0.41305808233574665</v>
      </c>
      <c r="F942" s="17">
        <f t="shared" si="86"/>
        <v>0.44868324672365745</v>
      </c>
      <c r="G942" s="17">
        <f t="shared" si="86"/>
        <v>0.44640873475610043</v>
      </c>
      <c r="H942" s="17">
        <f t="shared" si="86"/>
        <v>0.7525217578806509</v>
      </c>
      <c r="I942" s="17">
        <f t="shared" si="86"/>
        <v>0.44216030505601583</v>
      </c>
      <c r="J942" s="17">
        <f t="shared" si="86"/>
        <v>0.61015366654999437</v>
      </c>
      <c r="K942" s="17">
        <f t="shared" si="86"/>
        <v>0.57533101308292645</v>
      </c>
      <c r="L942" s="17">
        <f t="shared" si="86"/>
        <v>0.46139330083299485</v>
      </c>
      <c r="M942" s="17">
        <f t="shared" si="86"/>
        <v>0.50995630627147104</v>
      </c>
    </row>
    <row r="943" spans="1:13">
      <c r="A943" s="5" t="s">
        <v>55</v>
      </c>
      <c r="B943" s="17">
        <f t="shared" ref="B943:M943" si="87">IF(B44&gt;0,B444/B44*100," ")</f>
        <v>0.94238455620002226</v>
      </c>
      <c r="C943" s="17">
        <f t="shared" si="87"/>
        <v>2.0355274012141735</v>
      </c>
      <c r="D943" s="17">
        <f t="shared" si="87"/>
        <v>1.4136593629562153</v>
      </c>
      <c r="E943" s="17">
        <f t="shared" si="87"/>
        <v>1.2336841032302674</v>
      </c>
      <c r="F943" s="17">
        <f t="shared" si="87"/>
        <v>1.0502323939833522</v>
      </c>
      <c r="G943" s="17">
        <f t="shared" si="87"/>
        <v>0.92818080401923242</v>
      </c>
      <c r="H943" s="17">
        <f t="shared" si="87"/>
        <v>0.92962631870651469</v>
      </c>
      <c r="I943" s="17">
        <f t="shared" si="87"/>
        <v>0.96602689477184223</v>
      </c>
      <c r="J943" s="17">
        <f t="shared" si="87"/>
        <v>0.98029110939687036</v>
      </c>
      <c r="K943" s="17">
        <f t="shared" si="87"/>
        <v>0.99208950500290061</v>
      </c>
      <c r="L943" s="17">
        <f t="shared" si="87"/>
        <v>0.96114876724116005</v>
      </c>
      <c r="M943" s="17">
        <f t="shared" si="87"/>
        <v>1.0115348087014324</v>
      </c>
    </row>
    <row r="944" spans="1:13">
      <c r="A944" s="5" t="s">
        <v>56</v>
      </c>
      <c r="B944" s="17" t="str">
        <f t="shared" ref="B944:M944" si="88">IF(B45&gt;0,B445/B45*100," ")</f>
        <v xml:space="preserve"> </v>
      </c>
      <c r="C944" s="17">
        <f t="shared" si="88"/>
        <v>0</v>
      </c>
      <c r="D944" s="17">
        <f t="shared" si="88"/>
        <v>0</v>
      </c>
      <c r="E944" s="17">
        <f t="shared" si="88"/>
        <v>0</v>
      </c>
      <c r="F944" s="17">
        <f t="shared" si="88"/>
        <v>0</v>
      </c>
      <c r="G944" s="17">
        <f t="shared" si="88"/>
        <v>0</v>
      </c>
      <c r="H944" s="17">
        <f t="shared" si="88"/>
        <v>0</v>
      </c>
      <c r="I944" s="17">
        <f t="shared" si="88"/>
        <v>0</v>
      </c>
      <c r="J944" s="17">
        <f t="shared" si="88"/>
        <v>0</v>
      </c>
      <c r="K944" s="17">
        <f t="shared" si="88"/>
        <v>0</v>
      </c>
      <c r="L944" s="17">
        <f t="shared" si="88"/>
        <v>0</v>
      </c>
      <c r="M944" s="17">
        <f t="shared" si="88"/>
        <v>0</v>
      </c>
    </row>
    <row r="945" spans="1:13">
      <c r="A945" s="5" t="s">
        <v>57</v>
      </c>
      <c r="B945" s="17">
        <f t="shared" ref="B945:M945" si="89">IF(B46&gt;0,B446/B46*100," ")</f>
        <v>3.3268538121538759E-2</v>
      </c>
      <c r="C945" s="17">
        <f t="shared" si="89"/>
        <v>2.4621209772725555E-2</v>
      </c>
      <c r="D945" s="17">
        <f t="shared" si="89"/>
        <v>2.3719968712931343E-2</v>
      </c>
      <c r="E945" s="17">
        <f t="shared" si="89"/>
        <v>2.8903584491709624E-2</v>
      </c>
      <c r="F945" s="17">
        <f t="shared" si="89"/>
        <v>2.9906776333103579E-2</v>
      </c>
      <c r="G945" s="17">
        <f t="shared" si="89"/>
        <v>3.5048564860666938E-2</v>
      </c>
      <c r="H945" s="17">
        <f t="shared" si="89"/>
        <v>4.2175542740464443E-2</v>
      </c>
      <c r="I945" s="17">
        <f t="shared" si="89"/>
        <v>5.2850843266632724E-2</v>
      </c>
      <c r="J945" s="17">
        <f t="shared" si="89"/>
        <v>4.7065912707754086E-2</v>
      </c>
      <c r="K945" s="17">
        <f t="shared" si="89"/>
        <v>4.500956113975528E-2</v>
      </c>
      <c r="L945" s="17">
        <f t="shared" si="89"/>
        <v>4.4818057030214978E-2</v>
      </c>
      <c r="M945" s="17">
        <f t="shared" si="89"/>
        <v>4.0030034911156767E-2</v>
      </c>
    </row>
    <row r="946" spans="1:13">
      <c r="A946" s="5" t="s">
        <v>58</v>
      </c>
      <c r="B946" s="17" t="str">
        <f t="shared" ref="B946:M946" si="90">IF(B47&gt;0,B447/B47*100," ")</f>
        <v xml:space="preserve"> </v>
      </c>
      <c r="C946" s="17" t="str">
        <f t="shared" si="90"/>
        <v xml:space="preserve"> </v>
      </c>
      <c r="D946" s="17">
        <f t="shared" si="90"/>
        <v>0</v>
      </c>
      <c r="E946" s="17">
        <f t="shared" si="90"/>
        <v>0</v>
      </c>
      <c r="F946" s="17">
        <f t="shared" si="90"/>
        <v>0</v>
      </c>
      <c r="G946" s="17">
        <f t="shared" si="90"/>
        <v>0</v>
      </c>
      <c r="H946" s="17">
        <f t="shared" si="90"/>
        <v>0</v>
      </c>
      <c r="I946" s="17">
        <f t="shared" si="90"/>
        <v>0</v>
      </c>
      <c r="J946" s="17">
        <f t="shared" si="90"/>
        <v>0</v>
      </c>
      <c r="K946" s="17">
        <f t="shared" si="90"/>
        <v>0</v>
      </c>
      <c r="L946" s="17">
        <f t="shared" si="90"/>
        <v>0</v>
      </c>
      <c r="M946" s="17">
        <f t="shared" si="90"/>
        <v>0</v>
      </c>
    </row>
    <row r="947" spans="1:13">
      <c r="A947" s="5" t="s">
        <v>59</v>
      </c>
      <c r="B947" s="17">
        <f t="shared" ref="B947:M947" si="91">IF(B48&gt;0,B448/B48*100," ")</f>
        <v>5.4916190222035659E-3</v>
      </c>
      <c r="C947" s="17">
        <f t="shared" si="91"/>
        <v>1.6829734724143723E-2</v>
      </c>
      <c r="D947" s="17">
        <f t="shared" si="91"/>
        <v>7.1696437351891924E-3</v>
      </c>
      <c r="E947" s="17">
        <f t="shared" si="91"/>
        <v>5.7356244641161448E-3</v>
      </c>
      <c r="F947" s="17">
        <f t="shared" si="91"/>
        <v>7.2816907258457571E-3</v>
      </c>
      <c r="G947" s="17">
        <f t="shared" si="91"/>
        <v>4.5131511147837094E-3</v>
      </c>
      <c r="H947" s="17">
        <f t="shared" si="91"/>
        <v>6.7886068444708604E-3</v>
      </c>
      <c r="I947" s="17">
        <f t="shared" si="91"/>
        <v>4.2330045163634991E-3</v>
      </c>
      <c r="J947" s="17">
        <f t="shared" si="91"/>
        <v>2.8055015540999961E-3</v>
      </c>
      <c r="K947" s="17">
        <f t="shared" si="91"/>
        <v>5.655397598678974E-3</v>
      </c>
      <c r="L947" s="17">
        <f t="shared" si="91"/>
        <v>1.1164748866409259E-3</v>
      </c>
      <c r="M947" s="17">
        <f t="shared" si="91"/>
        <v>0</v>
      </c>
    </row>
    <row r="948" spans="1:13">
      <c r="A948" s="5" t="s">
        <v>60</v>
      </c>
      <c r="B948" s="17">
        <f t="shared" ref="B948:M948" si="92">IF(B49&gt;0,B449/B49*100," ")</f>
        <v>0</v>
      </c>
      <c r="C948" s="17">
        <f t="shared" si="92"/>
        <v>0</v>
      </c>
      <c r="D948" s="17">
        <f t="shared" si="92"/>
        <v>0</v>
      </c>
      <c r="E948" s="17">
        <f t="shared" si="92"/>
        <v>0</v>
      </c>
      <c r="F948" s="17">
        <f t="shared" si="92"/>
        <v>0</v>
      </c>
      <c r="G948" s="17">
        <f t="shared" si="92"/>
        <v>0</v>
      </c>
      <c r="H948" s="17">
        <f t="shared" si="92"/>
        <v>0</v>
      </c>
      <c r="I948" s="17">
        <f t="shared" si="92"/>
        <v>0</v>
      </c>
      <c r="J948" s="17">
        <f t="shared" si="92"/>
        <v>0</v>
      </c>
      <c r="K948" s="17">
        <f t="shared" si="92"/>
        <v>0</v>
      </c>
      <c r="L948" s="17">
        <f t="shared" si="92"/>
        <v>0</v>
      </c>
      <c r="M948" s="17">
        <f t="shared" si="92"/>
        <v>0</v>
      </c>
    </row>
    <row r="949" spans="1:13">
      <c r="A949" s="5" t="s">
        <v>61</v>
      </c>
      <c r="B949" s="17">
        <f t="shared" ref="B949:M949" si="93">IF(B50&gt;0,B450/B50*100," ")</f>
        <v>6.5263579471202928E-3</v>
      </c>
      <c r="C949" s="17">
        <f t="shared" si="93"/>
        <v>6.5668961118407563E-3</v>
      </c>
      <c r="D949" s="17">
        <f t="shared" si="93"/>
        <v>5.8825270660411225E-3</v>
      </c>
      <c r="E949" s="17">
        <f t="shared" si="93"/>
        <v>8.693658699255145E-3</v>
      </c>
      <c r="F949" s="17">
        <f t="shared" si="93"/>
        <v>9.2126487465979175E-3</v>
      </c>
      <c r="G949" s="17">
        <f t="shared" si="93"/>
        <v>8.6383618156960738E-3</v>
      </c>
      <c r="H949" s="17">
        <f t="shared" si="93"/>
        <v>7.6418284918192822E-3</v>
      </c>
      <c r="I949" s="17">
        <f t="shared" si="93"/>
        <v>7.8661016489456614E-3</v>
      </c>
      <c r="J949" s="17">
        <f t="shared" si="93"/>
        <v>7.9835854770741923E-3</v>
      </c>
      <c r="K949" s="17">
        <f t="shared" si="93"/>
        <v>7.890498364350915E-3</v>
      </c>
      <c r="L949" s="17">
        <f t="shared" si="93"/>
        <v>8.1718657735401472E-3</v>
      </c>
      <c r="M949" s="17">
        <f t="shared" si="93"/>
        <v>8.1718657735401472E-3</v>
      </c>
    </row>
    <row r="951" spans="1:13">
      <c r="A951" s="2" t="s">
        <v>82</v>
      </c>
    </row>
    <row r="952" spans="1:13">
      <c r="A952" s="2" t="s">
        <v>62</v>
      </c>
      <c r="B952" s="2" t="s">
        <v>63</v>
      </c>
    </row>
    <row r="953" spans="1:13">
      <c r="A953" s="2" t="s">
        <v>64</v>
      </c>
      <c r="B953" s="2" t="s">
        <v>65</v>
      </c>
    </row>
    <row r="954" spans="1:13">
      <c r="A954" s="2"/>
      <c r="B954" s="2" t="s">
        <v>66</v>
      </c>
    </row>
    <row r="956" spans="1:13">
      <c r="A956" s="2" t="s">
        <v>5</v>
      </c>
      <c r="B956" s="2" t="s">
        <v>6</v>
      </c>
    </row>
    <row r="957" spans="1:13" ht="15.75">
      <c r="A957" s="2" t="s">
        <v>7</v>
      </c>
      <c r="B957" s="21" t="s">
        <v>75</v>
      </c>
    </row>
    <row r="958" spans="1:13">
      <c r="A958" s="2" t="s">
        <v>8</v>
      </c>
      <c r="B958" s="2" t="s">
        <v>9</v>
      </c>
    </row>
    <row r="960" spans="1:13">
      <c r="A960" s="5" t="s">
        <v>10</v>
      </c>
      <c r="B960" s="5" t="s">
        <v>11</v>
      </c>
      <c r="C960" s="5" t="s">
        <v>12</v>
      </c>
      <c r="D960" s="5" t="s">
        <v>13</v>
      </c>
      <c r="E960" s="5" t="s">
        <v>14</v>
      </c>
      <c r="F960" s="5" t="s">
        <v>15</v>
      </c>
      <c r="G960" s="5" t="s">
        <v>16</v>
      </c>
      <c r="H960" s="5" t="s">
        <v>17</v>
      </c>
      <c r="I960" s="5" t="s">
        <v>18</v>
      </c>
      <c r="J960" s="5" t="s">
        <v>19</v>
      </c>
      <c r="K960" s="5" t="s">
        <v>20</v>
      </c>
      <c r="L960" s="5" t="s">
        <v>21</v>
      </c>
      <c r="M960" s="5" t="s">
        <v>22</v>
      </c>
    </row>
    <row r="961" spans="1:13">
      <c r="A961" s="5" t="s">
        <v>23</v>
      </c>
      <c r="B961" s="17" t="str">
        <f>IF(B12&gt;0,B462/B12*100," ")</f>
        <v xml:space="preserve"> </v>
      </c>
      <c r="C961" s="17" t="str">
        <f t="shared" ref="C961:M961" si="94">IF(C12&gt;0,C462/C12*100," ")</f>
        <v xml:space="preserve"> </v>
      </c>
      <c r="D961" s="17" t="str">
        <f t="shared" si="94"/>
        <v xml:space="preserve"> </v>
      </c>
      <c r="E961" s="17" t="str">
        <f t="shared" si="94"/>
        <v xml:space="preserve"> </v>
      </c>
      <c r="F961" s="17" t="str">
        <f t="shared" si="94"/>
        <v xml:space="preserve"> </v>
      </c>
      <c r="G961" s="17" t="str">
        <f t="shared" si="94"/>
        <v xml:space="preserve"> </v>
      </c>
      <c r="H961" s="17" t="str">
        <f t="shared" si="94"/>
        <v xml:space="preserve"> </v>
      </c>
      <c r="I961" s="17">
        <f t="shared" si="94"/>
        <v>37.671439601900957</v>
      </c>
      <c r="J961" s="17">
        <f t="shared" si="94"/>
        <v>38.482617009695829</v>
      </c>
      <c r="K961" s="17">
        <f t="shared" si="94"/>
        <v>38.036304920748798</v>
      </c>
      <c r="L961" s="17">
        <f t="shared" si="94"/>
        <v>37.563972431711285</v>
      </c>
      <c r="M961" s="17">
        <f t="shared" si="94"/>
        <v>39.053370863903595</v>
      </c>
    </row>
    <row r="962" spans="1:13">
      <c r="A962" s="5" t="s">
        <v>24</v>
      </c>
      <c r="B962" s="17" t="str">
        <f t="shared" ref="B962:M962" si="95">IF(B13&gt;0,B463/B13*100," ")</f>
        <v xml:space="preserve"> </v>
      </c>
      <c r="C962" s="17" t="str">
        <f t="shared" si="95"/>
        <v xml:space="preserve"> </v>
      </c>
      <c r="D962" s="17">
        <f t="shared" si="95"/>
        <v>35.597687076427931</v>
      </c>
      <c r="E962" s="17">
        <f t="shared" si="95"/>
        <v>36.137513824550197</v>
      </c>
      <c r="F962" s="17">
        <f t="shared" si="95"/>
        <v>37.257004641978696</v>
      </c>
      <c r="G962" s="17">
        <f t="shared" si="95"/>
        <v>37.098964998536353</v>
      </c>
      <c r="H962" s="17">
        <f t="shared" si="95"/>
        <v>37.870332600336695</v>
      </c>
      <c r="I962" s="17">
        <f t="shared" si="95"/>
        <v>37.66066687451729</v>
      </c>
      <c r="J962" s="17">
        <f t="shared" si="95"/>
        <v>38.473052405108902</v>
      </c>
      <c r="K962" s="17">
        <f t="shared" si="95"/>
        <v>38.004530629541264</v>
      </c>
      <c r="L962" s="17">
        <f t="shared" si="95"/>
        <v>37.520177366717505</v>
      </c>
      <c r="M962" s="17">
        <f t="shared" si="95"/>
        <v>38.988323127084826</v>
      </c>
    </row>
    <row r="963" spans="1:13">
      <c r="A963" s="5" t="s">
        <v>25</v>
      </c>
      <c r="B963" s="17" t="str">
        <f t="shared" ref="B963:M963" si="96">IF(B14&gt;0,B464/B14*100," ")</f>
        <v xml:space="preserve"> </v>
      </c>
      <c r="C963" s="17">
        <f t="shared" si="96"/>
        <v>32.15397005363652</v>
      </c>
      <c r="D963" s="17">
        <f t="shared" si="96"/>
        <v>35.729177718252529</v>
      </c>
      <c r="E963" s="17">
        <f t="shared" si="96"/>
        <v>36.284082728468931</v>
      </c>
      <c r="F963" s="17">
        <f t="shared" si="96"/>
        <v>37.402919335088761</v>
      </c>
      <c r="G963" s="17">
        <f t="shared" si="96"/>
        <v>37.264541456625238</v>
      </c>
      <c r="H963" s="17">
        <f t="shared" si="96"/>
        <v>38.032844206070344</v>
      </c>
      <c r="I963" s="17">
        <f t="shared" si="96"/>
        <v>37.916405809234575</v>
      </c>
      <c r="J963" s="17">
        <f t="shared" si="96"/>
        <v>38.74992760291881</v>
      </c>
      <c r="K963" s="17">
        <f t="shared" si="96"/>
        <v>38.308565891427001</v>
      </c>
      <c r="L963" s="17">
        <f t="shared" si="96"/>
        <v>38.171141665906461</v>
      </c>
      <c r="M963" s="17">
        <f t="shared" si="96"/>
        <v>39.568457374742231</v>
      </c>
    </row>
    <row r="964" spans="1:13">
      <c r="A964" s="5" t="s">
        <v>26</v>
      </c>
      <c r="B964" s="17" t="str">
        <f t="shared" ref="B964:M964" si="97">IF(B15&gt;0,B465/B15*100," ")</f>
        <v xml:space="preserve"> </v>
      </c>
      <c r="C964" s="17" t="str">
        <f t="shared" si="97"/>
        <v xml:space="preserve"> </v>
      </c>
      <c r="D964" s="17">
        <f t="shared" si="97"/>
        <v>31.960480844226264</v>
      </c>
      <c r="E964" s="17">
        <f t="shared" si="97"/>
        <v>32.296943653634287</v>
      </c>
      <c r="F964" s="17">
        <f t="shared" si="97"/>
        <v>33.285796994481579</v>
      </c>
      <c r="G964" s="17">
        <f t="shared" si="97"/>
        <v>33.419199080921828</v>
      </c>
      <c r="H964" s="17">
        <f t="shared" si="97"/>
        <v>34.132341127672369</v>
      </c>
      <c r="I964" s="17">
        <f t="shared" si="97"/>
        <v>34.203408643339053</v>
      </c>
      <c r="J964" s="17">
        <f t="shared" si="97"/>
        <v>34.633921803898573</v>
      </c>
      <c r="K964" s="17">
        <f t="shared" si="97"/>
        <v>34.867333883234274</v>
      </c>
      <c r="L964" s="17">
        <f t="shared" si="97"/>
        <v>35.133839640810542</v>
      </c>
      <c r="M964" s="17">
        <f t="shared" si="97"/>
        <v>36.619612409986395</v>
      </c>
    </row>
    <row r="965" spans="1:13">
      <c r="A965" s="5" t="s">
        <v>27</v>
      </c>
      <c r="B965" s="17" t="str">
        <f t="shared" ref="B965:M965" si="98">IF(B16&gt;0,B466/B16*100," ")</f>
        <v xml:space="preserve"> </v>
      </c>
      <c r="C965" s="17" t="str">
        <f t="shared" si="98"/>
        <v xml:space="preserve"> </v>
      </c>
      <c r="D965" s="17">
        <f t="shared" si="98"/>
        <v>31.965503191462258</v>
      </c>
      <c r="E965" s="17">
        <f t="shared" si="98"/>
        <v>32.301279727761738</v>
      </c>
      <c r="F965" s="17">
        <f t="shared" si="98"/>
        <v>33.290974802573636</v>
      </c>
      <c r="G965" s="17">
        <f t="shared" si="98"/>
        <v>33.425867631342491</v>
      </c>
      <c r="H965" s="17">
        <f t="shared" si="98"/>
        <v>34.139473600927225</v>
      </c>
      <c r="I965" s="17">
        <f t="shared" si="98"/>
        <v>34.211631616797867</v>
      </c>
      <c r="J965" s="17">
        <f t="shared" si="98"/>
        <v>34.6439246166819</v>
      </c>
      <c r="K965" s="17">
        <f t="shared" si="98"/>
        <v>34.879860564843838</v>
      </c>
      <c r="L965" s="17">
        <f t="shared" si="98"/>
        <v>35.14832567624763</v>
      </c>
      <c r="M965" s="17">
        <f t="shared" si="98"/>
        <v>36.637492656785369</v>
      </c>
    </row>
    <row r="966" spans="1:13">
      <c r="A966" s="5" t="s">
        <v>28</v>
      </c>
      <c r="B966" s="17" t="str">
        <f t="shared" ref="B966:M966" si="99">IF(B17&gt;0,B467/B17*100," ")</f>
        <v xml:space="preserve"> </v>
      </c>
      <c r="C966" s="17" t="str">
        <f t="shared" si="99"/>
        <v xml:space="preserve"> </v>
      </c>
      <c r="D966" s="17">
        <f t="shared" si="99"/>
        <v>31.967610235056515</v>
      </c>
      <c r="E966" s="17">
        <f t="shared" si="99"/>
        <v>32.30090424420888</v>
      </c>
      <c r="F966" s="17">
        <f t="shared" si="99"/>
        <v>33.290683441318095</v>
      </c>
      <c r="G966" s="17">
        <f t="shared" si="99"/>
        <v>33.433339548723595</v>
      </c>
      <c r="H966" s="17">
        <f t="shared" si="99"/>
        <v>34.150889156055428</v>
      </c>
      <c r="I966" s="17">
        <f t="shared" si="99"/>
        <v>34.222962884869695</v>
      </c>
      <c r="J966" s="17">
        <f t="shared" si="99"/>
        <v>34.667699710917383</v>
      </c>
      <c r="K966" s="17">
        <f t="shared" si="99"/>
        <v>34.910768627504382</v>
      </c>
      <c r="L966" s="17">
        <f t="shared" si="99"/>
        <v>35.188308638275174</v>
      </c>
      <c r="M966" s="17">
        <f t="shared" si="99"/>
        <v>36.683552041414046</v>
      </c>
    </row>
    <row r="967" spans="1:13">
      <c r="A967" s="5" t="s">
        <v>29</v>
      </c>
      <c r="B967" s="17" t="str">
        <f t="shared" ref="B967:M967" si="100">IF(B18&gt;0,B468/B18*100," ")</f>
        <v xml:space="preserve"> </v>
      </c>
      <c r="C967" s="17" t="str">
        <f t="shared" si="100"/>
        <v xml:space="preserve"> </v>
      </c>
      <c r="D967" s="17">
        <f t="shared" si="100"/>
        <v>31.960889170341154</v>
      </c>
      <c r="E967" s="17">
        <f t="shared" si="100"/>
        <v>32.29502530661685</v>
      </c>
      <c r="F967" s="17">
        <f t="shared" si="100"/>
        <v>33.281956574616054</v>
      </c>
      <c r="G967" s="17">
        <f t="shared" si="100"/>
        <v>33.416660791229361</v>
      </c>
      <c r="H967" s="17">
        <f t="shared" si="100"/>
        <v>34.137567538015702</v>
      </c>
      <c r="I967" s="17">
        <f t="shared" si="100"/>
        <v>34.207822276090269</v>
      </c>
      <c r="J967" s="17">
        <f t="shared" si="100"/>
        <v>34.65343556770987</v>
      </c>
      <c r="K967" s="17">
        <f t="shared" si="100"/>
        <v>34.893877733079847</v>
      </c>
      <c r="L967" s="17">
        <f t="shared" si="100"/>
        <v>35.169679688700242</v>
      </c>
      <c r="M967" s="17">
        <f t="shared" si="100"/>
        <v>36.660379718789351</v>
      </c>
    </row>
    <row r="968" spans="1:13">
      <c r="A968" s="5" t="s">
        <v>30</v>
      </c>
      <c r="B968" s="17">
        <f t="shared" ref="B968:M968" si="101">IF(B19&gt;0,B469/B19*100," ")</f>
        <v>23.936857549654633</v>
      </c>
      <c r="C968" s="17">
        <f t="shared" si="101"/>
        <v>27.188187090795026</v>
      </c>
      <c r="D968" s="17">
        <f t="shared" si="101"/>
        <v>31.96218840036704</v>
      </c>
      <c r="E968" s="17">
        <f t="shared" si="101"/>
        <v>32.294123132188609</v>
      </c>
      <c r="F968" s="17">
        <f t="shared" si="101"/>
        <v>33.285714001103933</v>
      </c>
      <c r="G968" s="17">
        <f t="shared" si="101"/>
        <v>33.42061809809897</v>
      </c>
      <c r="H968" s="17">
        <f t="shared" si="101"/>
        <v>34.143920057197249</v>
      </c>
      <c r="I968" s="17">
        <f t="shared" si="101"/>
        <v>34.215513511482378</v>
      </c>
      <c r="J968" s="17">
        <f t="shared" si="101"/>
        <v>34.664810519373482</v>
      </c>
      <c r="K968" s="17">
        <f t="shared" si="101"/>
        <v>34.90951322351939</v>
      </c>
      <c r="L968" s="17">
        <f t="shared" si="101"/>
        <v>35.188600829463908</v>
      </c>
      <c r="M968" s="17">
        <f t="shared" si="101"/>
        <v>36.671663192583424</v>
      </c>
    </row>
    <row r="969" spans="1:13">
      <c r="A969" s="5" t="s">
        <v>31</v>
      </c>
      <c r="B969" s="17">
        <f t="shared" ref="B969:M969" si="102">IF(B20&gt;0,B470/B20*100," ")</f>
        <v>23.778540856023529</v>
      </c>
      <c r="C969" s="17">
        <f t="shared" si="102"/>
        <v>26.053005017918316</v>
      </c>
      <c r="D969" s="17">
        <f t="shared" si="102"/>
        <v>29.09752122309337</v>
      </c>
      <c r="E969" s="17">
        <f t="shared" si="102"/>
        <v>29.601022257511055</v>
      </c>
      <c r="F969" s="17">
        <f t="shared" si="102"/>
        <v>30.026209551481291</v>
      </c>
      <c r="G969" s="17">
        <f t="shared" si="102"/>
        <v>30.876250938127676</v>
      </c>
      <c r="H969" s="17">
        <f t="shared" si="102"/>
        <v>31.937698792643328</v>
      </c>
      <c r="I969" s="17">
        <f t="shared" si="102"/>
        <v>32.023958790675515</v>
      </c>
      <c r="J969" s="17">
        <f t="shared" si="102"/>
        <v>32.753259063183847</v>
      </c>
      <c r="K969" s="17">
        <f t="shared" si="102"/>
        <v>32.688525446135863</v>
      </c>
      <c r="L969" s="17">
        <f t="shared" si="102"/>
        <v>33.456210226317175</v>
      </c>
      <c r="M969" s="17">
        <f t="shared" si="102"/>
        <v>33.623601549471701</v>
      </c>
    </row>
    <row r="970" spans="1:13">
      <c r="A970" s="5" t="s">
        <v>32</v>
      </c>
      <c r="B970" s="17" t="str">
        <f t="shared" ref="B970:M970" si="103">IF(B21&gt;0,B471/B21*100," ")</f>
        <v xml:space="preserve"> </v>
      </c>
      <c r="C970" s="17" t="str">
        <f t="shared" si="103"/>
        <v xml:space="preserve"> </v>
      </c>
      <c r="D970" s="17" t="str">
        <f t="shared" si="103"/>
        <v xml:space="preserve"> </v>
      </c>
      <c r="E970" s="17" t="str">
        <f t="shared" si="103"/>
        <v xml:space="preserve"> </v>
      </c>
      <c r="F970" s="17" t="str">
        <f t="shared" si="103"/>
        <v xml:space="preserve"> </v>
      </c>
      <c r="G970" s="17" t="str">
        <f t="shared" si="103"/>
        <v xml:space="preserve"> </v>
      </c>
      <c r="H970" s="17" t="str">
        <f t="shared" si="103"/>
        <v xml:space="preserve"> </v>
      </c>
      <c r="I970" s="17">
        <f t="shared" si="103"/>
        <v>35.883684054945526</v>
      </c>
      <c r="J970" s="17">
        <f t="shared" si="103"/>
        <v>39.492442838749611</v>
      </c>
      <c r="K970" s="17">
        <f t="shared" si="103"/>
        <v>40.449264686458861</v>
      </c>
      <c r="L970" s="17">
        <f t="shared" si="103"/>
        <v>44.519994793576551</v>
      </c>
      <c r="M970" s="17">
        <f t="shared" si="103"/>
        <v>48.68890788555521</v>
      </c>
    </row>
    <row r="971" spans="1:13">
      <c r="A971" s="5" t="s">
        <v>33</v>
      </c>
      <c r="B971" s="17" t="str">
        <f t="shared" ref="B971:M971" si="104">IF(B22&gt;0,B472/B22*100," ")</f>
        <v xml:space="preserve"> </v>
      </c>
      <c r="C971" s="17">
        <f t="shared" si="104"/>
        <v>20.754567522439395</v>
      </c>
      <c r="D971" s="17">
        <f t="shared" si="104"/>
        <v>25.035901678818774</v>
      </c>
      <c r="E971" s="17">
        <f t="shared" si="104"/>
        <v>24.065736196161172</v>
      </c>
      <c r="F971" s="17">
        <f t="shared" si="104"/>
        <v>24.093446154632595</v>
      </c>
      <c r="G971" s="17">
        <f t="shared" si="104"/>
        <v>23.254910428655197</v>
      </c>
      <c r="H971" s="17">
        <f t="shared" si="104"/>
        <v>19.355615666514954</v>
      </c>
      <c r="I971" s="17">
        <f t="shared" si="104"/>
        <v>18.064193794231262</v>
      </c>
      <c r="J971" s="17">
        <f t="shared" si="104"/>
        <v>18.617408341256233</v>
      </c>
      <c r="K971" s="17">
        <f t="shared" si="104"/>
        <v>20.420524450858736</v>
      </c>
      <c r="L971" s="17">
        <f t="shared" si="104"/>
        <v>19.171255694433885</v>
      </c>
      <c r="M971" s="17">
        <f t="shared" si="104"/>
        <v>24.326447147039669</v>
      </c>
    </row>
    <row r="972" spans="1:13">
      <c r="A972" s="5" t="s">
        <v>34</v>
      </c>
      <c r="B972" s="17">
        <f t="shared" ref="B972:M972" si="105">IF(B23&gt;0,B473/B23*100," ")</f>
        <v>80.120271191588557</v>
      </c>
      <c r="C972" s="17">
        <f t="shared" si="105"/>
        <v>69.715435768147415</v>
      </c>
      <c r="D972" s="17">
        <f t="shared" si="105"/>
        <v>63.857183016403361</v>
      </c>
      <c r="E972" s="17">
        <f t="shared" si="105"/>
        <v>62.620147638449154</v>
      </c>
      <c r="F972" s="17">
        <f t="shared" si="105"/>
        <v>62.422718655318747</v>
      </c>
      <c r="G972" s="17">
        <f t="shared" si="105"/>
        <v>63.004270430063556</v>
      </c>
      <c r="H972" s="17">
        <f t="shared" si="105"/>
        <v>63.511181496108172</v>
      </c>
      <c r="I972" s="17">
        <f t="shared" si="105"/>
        <v>63.223680693033671</v>
      </c>
      <c r="J972" s="17">
        <f t="shared" si="105"/>
        <v>62.791310908795097</v>
      </c>
      <c r="K972" s="17">
        <f t="shared" si="105"/>
        <v>61.852603998580889</v>
      </c>
      <c r="L972" s="17">
        <f t="shared" si="105"/>
        <v>61.750209918061117</v>
      </c>
      <c r="M972" s="17">
        <f t="shared" si="105"/>
        <v>64.08805470585672</v>
      </c>
    </row>
    <row r="973" spans="1:13">
      <c r="A973" s="5" t="s">
        <v>35</v>
      </c>
      <c r="B973" s="17">
        <f t="shared" ref="B973:M973" si="106">IF(B24&gt;0,B474/B24*100," ")</f>
        <v>19.064482520791923</v>
      </c>
      <c r="C973" s="17">
        <f t="shared" si="106"/>
        <v>28.532405301630554</v>
      </c>
      <c r="D973" s="17">
        <f t="shared" si="106"/>
        <v>31.816704054643889</v>
      </c>
      <c r="E973" s="17">
        <f t="shared" si="106"/>
        <v>32.357508486836686</v>
      </c>
      <c r="F973" s="17">
        <f t="shared" si="106"/>
        <v>33.75004268901354</v>
      </c>
      <c r="G973" s="17">
        <f t="shared" si="106"/>
        <v>34.476967269150585</v>
      </c>
      <c r="H973" s="17">
        <f t="shared" si="106"/>
        <v>34.673771767732838</v>
      </c>
      <c r="I973" s="17">
        <f t="shared" si="106"/>
        <v>34.916705872998818</v>
      </c>
      <c r="J973" s="17">
        <f t="shared" si="106"/>
        <v>34.742857648298966</v>
      </c>
      <c r="K973" s="17">
        <f t="shared" si="106"/>
        <v>34.867664618127755</v>
      </c>
      <c r="L973" s="17">
        <f t="shared" si="106"/>
        <v>34.951115175898309</v>
      </c>
      <c r="M973" s="17">
        <f t="shared" si="106"/>
        <v>35.18768226282927</v>
      </c>
    </row>
    <row r="974" spans="1:13">
      <c r="A974" s="5" t="s">
        <v>36</v>
      </c>
      <c r="B974" s="17" t="str">
        <f t="shared" ref="B974:M974" si="107">IF(B25&gt;0,B475/B25*100," ")</f>
        <v xml:space="preserve"> </v>
      </c>
      <c r="C974" s="17" t="str">
        <f t="shared" si="107"/>
        <v xml:space="preserve"> </v>
      </c>
      <c r="D974" s="17">
        <f t="shared" si="107"/>
        <v>20.615673861824412</v>
      </c>
      <c r="E974" s="17">
        <f t="shared" si="107"/>
        <v>22.699180061243034</v>
      </c>
      <c r="F974" s="17">
        <f t="shared" si="107"/>
        <v>22.198735860924078</v>
      </c>
      <c r="G974" s="17">
        <f t="shared" si="107"/>
        <v>20.128441899529477</v>
      </c>
      <c r="H974" s="17">
        <f t="shared" si="107"/>
        <v>21.242404216566463</v>
      </c>
      <c r="I974" s="17">
        <f t="shared" si="107"/>
        <v>20.446577659551398</v>
      </c>
      <c r="J974" s="17">
        <f t="shared" si="107"/>
        <v>19.500668023524419</v>
      </c>
      <c r="K974" s="17">
        <f t="shared" si="107"/>
        <v>18.404024010902699</v>
      </c>
      <c r="L974" s="17">
        <f t="shared" si="107"/>
        <v>19.124679725252257</v>
      </c>
      <c r="M974" s="17">
        <f t="shared" si="107"/>
        <v>17.997258082942992</v>
      </c>
    </row>
    <row r="975" spans="1:13">
      <c r="A975" s="5" t="s">
        <v>37</v>
      </c>
      <c r="B975" s="17">
        <f t="shared" ref="B975:M975" si="108">IF(B26&gt;0,B476/B26*100," ")</f>
        <v>59.349150908833373</v>
      </c>
      <c r="C975" s="17">
        <f t="shared" si="108"/>
        <v>63.20840769374103</v>
      </c>
      <c r="D975" s="17">
        <f t="shared" si="108"/>
        <v>58.560202575591248</v>
      </c>
      <c r="E975" s="17">
        <f t="shared" si="108"/>
        <v>60.586322202287434</v>
      </c>
      <c r="F975" s="17">
        <f t="shared" si="108"/>
        <v>54.929165864982402</v>
      </c>
      <c r="G975" s="17">
        <f t="shared" si="108"/>
        <v>54.510952472228588</v>
      </c>
      <c r="H975" s="17">
        <f t="shared" si="108"/>
        <v>53.706792205438049</v>
      </c>
      <c r="I975" s="17">
        <f t="shared" si="108"/>
        <v>52.752100610676337</v>
      </c>
      <c r="J975" s="17">
        <f t="shared" si="108"/>
        <v>52.24671593285548</v>
      </c>
      <c r="K975" s="17">
        <f t="shared" si="108"/>
        <v>52.612147650775853</v>
      </c>
      <c r="L975" s="17">
        <f t="shared" si="108"/>
        <v>54.330836427860838</v>
      </c>
      <c r="M975" s="17">
        <f t="shared" si="108"/>
        <v>55.377998429972266</v>
      </c>
    </row>
    <row r="976" spans="1:13">
      <c r="A976" s="5" t="s">
        <v>38</v>
      </c>
      <c r="B976" s="17">
        <f t="shared" ref="B976:M976" si="109">IF(B27&gt;0,B477/B27*100," ")</f>
        <v>32.989248359406673</v>
      </c>
      <c r="C976" s="17">
        <f t="shared" si="109"/>
        <v>28.981631747174159</v>
      </c>
      <c r="D976" s="17">
        <f t="shared" si="109"/>
        <v>29.173769079615912</v>
      </c>
      <c r="E976" s="17">
        <f t="shared" si="109"/>
        <v>27.792291873686203</v>
      </c>
      <c r="F976" s="17">
        <f t="shared" si="109"/>
        <v>27.243139660180908</v>
      </c>
      <c r="G976" s="17">
        <f t="shared" si="109"/>
        <v>29.573111913903649</v>
      </c>
      <c r="H976" s="17">
        <f t="shared" si="109"/>
        <v>30.467829023711406</v>
      </c>
      <c r="I976" s="17">
        <f t="shared" si="109"/>
        <v>30.606708630087674</v>
      </c>
      <c r="J976" s="17">
        <f t="shared" si="109"/>
        <v>31.406218822964181</v>
      </c>
      <c r="K976" s="17">
        <f t="shared" si="109"/>
        <v>31.774437210245903</v>
      </c>
      <c r="L976" s="17">
        <f t="shared" si="109"/>
        <v>34.63939608048905</v>
      </c>
      <c r="M976" s="17">
        <f t="shared" si="109"/>
        <v>38.333884702397718</v>
      </c>
    </row>
    <row r="977" spans="1:13">
      <c r="A977" s="5" t="s">
        <v>39</v>
      </c>
      <c r="B977" s="17">
        <f t="shared" ref="B977:M977" si="110">IF(B28&gt;0,B478/B28*100," ")</f>
        <v>26.184493660776688</v>
      </c>
      <c r="C977" s="17">
        <f t="shared" si="110"/>
        <v>30.27677113303081</v>
      </c>
      <c r="D977" s="17">
        <f t="shared" si="110"/>
        <v>29.876923031868678</v>
      </c>
      <c r="E977" s="17">
        <f t="shared" si="110"/>
        <v>29.461276788739148</v>
      </c>
      <c r="F977" s="17">
        <f t="shared" si="110"/>
        <v>32.51671262405106</v>
      </c>
      <c r="G977" s="17">
        <f t="shared" si="110"/>
        <v>32.81513587271845</v>
      </c>
      <c r="H977" s="17">
        <f t="shared" si="110"/>
        <v>33.277558912092765</v>
      </c>
      <c r="I977" s="17">
        <f t="shared" si="110"/>
        <v>34.302616317520801</v>
      </c>
      <c r="J977" s="17">
        <f t="shared" si="110"/>
        <v>34.582515418869086</v>
      </c>
      <c r="K977" s="17">
        <f t="shared" si="110"/>
        <v>35.131497891898533</v>
      </c>
      <c r="L977" s="17">
        <f t="shared" si="110"/>
        <v>36.638753994718222</v>
      </c>
      <c r="M977" s="17">
        <f t="shared" si="110"/>
        <v>43.064460521010758</v>
      </c>
    </row>
    <row r="978" spans="1:13">
      <c r="A978" s="5" t="s">
        <v>40</v>
      </c>
      <c r="B978" s="17">
        <f t="shared" ref="B978:M978" si="111">IF(B29&gt;0,B479/B29*100," ")</f>
        <v>16.987876839922947</v>
      </c>
      <c r="C978" s="17">
        <f t="shared" si="111"/>
        <v>21.539191341895165</v>
      </c>
      <c r="D978" s="17">
        <f t="shared" si="111"/>
        <v>30.346205994113483</v>
      </c>
      <c r="E978" s="17">
        <f t="shared" si="111"/>
        <v>30.27915902491069</v>
      </c>
      <c r="F978" s="17">
        <f t="shared" si="111"/>
        <v>30.211914789660767</v>
      </c>
      <c r="G978" s="17">
        <f t="shared" si="111"/>
        <v>30.020338822601509</v>
      </c>
      <c r="H978" s="17">
        <f t="shared" si="111"/>
        <v>30.310420283133737</v>
      </c>
      <c r="I978" s="17">
        <f t="shared" si="111"/>
        <v>30.568356619839431</v>
      </c>
      <c r="J978" s="17">
        <f t="shared" si="111"/>
        <v>30.933289974971746</v>
      </c>
      <c r="K978" s="17">
        <f t="shared" si="111"/>
        <v>31.43224763686981</v>
      </c>
      <c r="L978" s="17">
        <f t="shared" si="111"/>
        <v>32.041224580537694</v>
      </c>
      <c r="M978" s="17">
        <f t="shared" si="111"/>
        <v>31.905368618564744</v>
      </c>
    </row>
    <row r="979" spans="1:13">
      <c r="A979" s="5" t="s">
        <v>41</v>
      </c>
      <c r="B979" s="17">
        <f t="shared" ref="B979:M979" si="112">IF(B30&gt;0,B480/B30*100," ")</f>
        <v>27.228177276610683</v>
      </c>
      <c r="C979" s="17">
        <f t="shared" si="112"/>
        <v>30.015851788102733</v>
      </c>
      <c r="D979" s="17">
        <f t="shared" si="112"/>
        <v>40.619925714097889</v>
      </c>
      <c r="E979" s="17">
        <f t="shared" si="112"/>
        <v>40.896597330391479</v>
      </c>
      <c r="F979" s="17">
        <f t="shared" si="112"/>
        <v>41.464840215162866</v>
      </c>
      <c r="G979" s="17">
        <f t="shared" si="112"/>
        <v>40.036435181811555</v>
      </c>
      <c r="H979" s="17">
        <f t="shared" si="112"/>
        <v>42.51516514050472</v>
      </c>
      <c r="I979" s="17">
        <f t="shared" si="112"/>
        <v>41.386722943428239</v>
      </c>
      <c r="J979" s="17">
        <f t="shared" si="112"/>
        <v>43.212600596932596</v>
      </c>
      <c r="K979" s="17">
        <f t="shared" si="112"/>
        <v>42.882163370737551</v>
      </c>
      <c r="L979" s="17">
        <f t="shared" si="112"/>
        <v>42.146281881965059</v>
      </c>
      <c r="M979" s="17">
        <f t="shared" si="112"/>
        <v>43.809686525954291</v>
      </c>
    </row>
    <row r="980" spans="1:13">
      <c r="A980" s="5" t="s">
        <v>42</v>
      </c>
      <c r="B980" s="17" t="str">
        <f t="shared" ref="B980:M980" si="113">IF(B31&gt;0,B481/B31*100," ")</f>
        <v xml:space="preserve"> </v>
      </c>
      <c r="C980" s="17" t="str">
        <f t="shared" si="113"/>
        <v xml:space="preserve"> </v>
      </c>
      <c r="D980" s="17">
        <f t="shared" si="113"/>
        <v>39.598578907824376</v>
      </c>
      <c r="E980" s="17">
        <f t="shared" si="113"/>
        <v>40.019377881977249</v>
      </c>
      <c r="F980" s="17">
        <f t="shared" si="113"/>
        <v>42.834239571326201</v>
      </c>
      <c r="G980" s="17">
        <f t="shared" si="113"/>
        <v>48.181795112248246</v>
      </c>
      <c r="H980" s="17">
        <f t="shared" si="113"/>
        <v>45.775329985049765</v>
      </c>
      <c r="I980" s="17">
        <f t="shared" si="113"/>
        <v>45.841311681808889</v>
      </c>
      <c r="J980" s="17">
        <f t="shared" si="113"/>
        <v>44.921823807346705</v>
      </c>
      <c r="K980" s="17">
        <f t="shared" si="113"/>
        <v>46.300832122164294</v>
      </c>
      <c r="L980" s="17">
        <f t="shared" si="113"/>
        <v>46.612822396594424</v>
      </c>
      <c r="M980" s="17">
        <f t="shared" si="113"/>
        <v>49.788899110393785</v>
      </c>
    </row>
    <row r="981" spans="1:13">
      <c r="A981" s="5" t="s">
        <v>43</v>
      </c>
      <c r="B981" s="17" t="str">
        <f t="shared" ref="B981:M981" si="114">IF(B32&gt;0,B482/B32*100," ")</f>
        <v xml:space="preserve"> </v>
      </c>
      <c r="C981" s="17" t="str">
        <f t="shared" si="114"/>
        <v xml:space="preserve"> </v>
      </c>
      <c r="D981" s="17">
        <f t="shared" si="114"/>
        <v>35.187773112330355</v>
      </c>
      <c r="E981" s="17">
        <f t="shared" si="114"/>
        <v>35.445856051546606</v>
      </c>
      <c r="F981" s="17">
        <f t="shared" si="114"/>
        <v>33.573138546640919</v>
      </c>
      <c r="G981" s="17">
        <f t="shared" si="114"/>
        <v>35.744089501474804</v>
      </c>
      <c r="H981" s="17">
        <f t="shared" si="114"/>
        <v>35.229963184917551</v>
      </c>
      <c r="I981" s="17">
        <f t="shared" si="114"/>
        <v>36.605410178378989</v>
      </c>
      <c r="J981" s="17">
        <f t="shared" si="114"/>
        <v>36.829086332774651</v>
      </c>
      <c r="K981" s="17">
        <f t="shared" si="114"/>
        <v>34.439495978219234</v>
      </c>
      <c r="L981" s="17">
        <f t="shared" si="114"/>
        <v>34.498646206814364</v>
      </c>
      <c r="M981" s="17">
        <f t="shared" si="114"/>
        <v>43.227234760008962</v>
      </c>
    </row>
    <row r="982" spans="1:13">
      <c r="A982" s="5" t="s">
        <v>44</v>
      </c>
      <c r="B982" s="17" t="str">
        <f t="shared" ref="B982:M982" si="115">IF(B33&gt;0,B483/B33*100," ")</f>
        <v xml:space="preserve"> </v>
      </c>
      <c r="C982" s="17" t="str">
        <f t="shared" si="115"/>
        <v xml:space="preserve"> </v>
      </c>
      <c r="D982" s="17">
        <f t="shared" si="115"/>
        <v>38.9309493588406</v>
      </c>
      <c r="E982" s="17">
        <f t="shared" si="115"/>
        <v>39.108197881214934</v>
      </c>
      <c r="F982" s="17">
        <f t="shared" si="115"/>
        <v>39.568160940847477</v>
      </c>
      <c r="G982" s="17">
        <f t="shared" si="115"/>
        <v>39.411022140560156</v>
      </c>
      <c r="H982" s="17">
        <f t="shared" si="115"/>
        <v>39.319206181872374</v>
      </c>
      <c r="I982" s="17">
        <f t="shared" si="115"/>
        <v>39.336674590704028</v>
      </c>
      <c r="J982" s="17">
        <f t="shared" si="115"/>
        <v>38.198248806941969</v>
      </c>
      <c r="K982" s="17">
        <f t="shared" si="115"/>
        <v>37.845663761608748</v>
      </c>
      <c r="L982" s="17">
        <f t="shared" si="115"/>
        <v>37.527328553650882</v>
      </c>
      <c r="M982" s="17">
        <f t="shared" si="115"/>
        <v>33.037365522223922</v>
      </c>
    </row>
    <row r="983" spans="1:13">
      <c r="A983" s="5" t="s">
        <v>45</v>
      </c>
      <c r="B983" s="17">
        <f t="shared" ref="B983:M983" si="116">IF(B34&gt;0,B484/B34*100," ")</f>
        <v>41.454503648229277</v>
      </c>
      <c r="C983" s="17">
        <f t="shared" si="116"/>
        <v>47.027664020924462</v>
      </c>
      <c r="D983" s="17">
        <f t="shared" si="116"/>
        <v>46.879565852640361</v>
      </c>
      <c r="E983" s="17">
        <f t="shared" si="116"/>
        <v>42.827481649934363</v>
      </c>
      <c r="F983" s="17">
        <f t="shared" si="116"/>
        <v>43.535555235812467</v>
      </c>
      <c r="G983" s="17">
        <f t="shared" si="116"/>
        <v>44.819985660859963</v>
      </c>
      <c r="H983" s="17">
        <f t="shared" si="116"/>
        <v>44.598996076925104</v>
      </c>
      <c r="I983" s="17">
        <f t="shared" si="116"/>
        <v>45.260063982172298</v>
      </c>
      <c r="J983" s="17">
        <f t="shared" si="116"/>
        <v>45.56641346225345</v>
      </c>
      <c r="K983" s="17">
        <f t="shared" si="116"/>
        <v>43.380574860932427</v>
      </c>
      <c r="L983" s="17">
        <f t="shared" si="116"/>
        <v>46.326825800742512</v>
      </c>
      <c r="M983" s="17">
        <f t="shared" si="116"/>
        <v>45.121955807177287</v>
      </c>
    </row>
    <row r="984" spans="1:13">
      <c r="A984" s="5" t="s">
        <v>46</v>
      </c>
      <c r="B984" s="17" t="str">
        <f t="shared" ref="B984:M984" si="117">IF(B35&gt;0,B485/B35*100," ")</f>
        <v xml:space="preserve"> </v>
      </c>
      <c r="C984" s="17" t="str">
        <f t="shared" si="117"/>
        <v xml:space="preserve"> </v>
      </c>
      <c r="D984" s="17">
        <f t="shared" si="117"/>
        <v>31.588271866851318</v>
      </c>
      <c r="E984" s="17">
        <f t="shared" si="117"/>
        <v>33.076648885877105</v>
      </c>
      <c r="F984" s="17">
        <f t="shared" si="117"/>
        <v>36.365994236504484</v>
      </c>
      <c r="G984" s="17">
        <f t="shared" si="117"/>
        <v>34.751639479425528</v>
      </c>
      <c r="H984" s="17">
        <f t="shared" si="117"/>
        <v>32.975365006299704</v>
      </c>
      <c r="I984" s="17">
        <f t="shared" si="117"/>
        <v>34.795739773888855</v>
      </c>
      <c r="J984" s="17">
        <f t="shared" si="117"/>
        <v>41.676054851683546</v>
      </c>
      <c r="K984" s="17">
        <f t="shared" si="117"/>
        <v>37.08571467480045</v>
      </c>
      <c r="L984" s="17">
        <f t="shared" si="117"/>
        <v>36.840628685085555</v>
      </c>
      <c r="M984" s="17">
        <f t="shared" si="117"/>
        <v>34.845427409517306</v>
      </c>
    </row>
    <row r="985" spans="1:13">
      <c r="A985" s="5" t="s">
        <v>47</v>
      </c>
      <c r="B985" s="17" t="str">
        <f t="shared" ref="B985:M985" si="118">IF(B36&gt;0,B486/B36*100," ")</f>
        <v xml:space="preserve"> </v>
      </c>
      <c r="C985" s="17">
        <f t="shared" si="118"/>
        <v>31.572983754969364</v>
      </c>
      <c r="D985" s="17">
        <f t="shared" si="118"/>
        <v>29.841135790478727</v>
      </c>
      <c r="E985" s="17">
        <f t="shared" si="118"/>
        <v>26.963391958025341</v>
      </c>
      <c r="F985" s="17">
        <f t="shared" si="118"/>
        <v>29.768724183701263</v>
      </c>
      <c r="G985" s="17">
        <f t="shared" si="118"/>
        <v>29.760395833855966</v>
      </c>
      <c r="H985" s="17">
        <f t="shared" si="118"/>
        <v>32.34569919278092</v>
      </c>
      <c r="I985" s="17">
        <f t="shared" si="118"/>
        <v>33.873992563834307</v>
      </c>
      <c r="J985" s="17">
        <f t="shared" si="118"/>
        <v>34.9529598101144</v>
      </c>
      <c r="K985" s="17">
        <f t="shared" si="118"/>
        <v>36.77965146935275</v>
      </c>
      <c r="L985" s="17">
        <f t="shared" si="118"/>
        <v>38.928491549970246</v>
      </c>
      <c r="M985" s="17">
        <f t="shared" si="118"/>
        <v>43.428096344986692</v>
      </c>
    </row>
    <row r="986" spans="1:13">
      <c r="A986" s="5" t="s">
        <v>48</v>
      </c>
      <c r="B986" s="17">
        <f t="shared" ref="B986:M986" si="119">IF(B37&gt;0,B487/B37*100," ")</f>
        <v>25.043781926188473</v>
      </c>
      <c r="C986" s="17">
        <f t="shared" si="119"/>
        <v>17.055473885453004</v>
      </c>
      <c r="D986" s="17">
        <f t="shared" si="119"/>
        <v>14.380429126098582</v>
      </c>
      <c r="E986" s="17">
        <f t="shared" si="119"/>
        <v>16.113847519407482</v>
      </c>
      <c r="F986" s="17">
        <f t="shared" si="119"/>
        <v>18.430821917808217</v>
      </c>
      <c r="G986" s="17">
        <f t="shared" si="119"/>
        <v>19.464239337678706</v>
      </c>
      <c r="H986" s="17">
        <f t="shared" si="119"/>
        <v>19.306857968317704</v>
      </c>
      <c r="I986" s="17">
        <f t="shared" si="119"/>
        <v>19.987036603590141</v>
      </c>
      <c r="J986" s="17">
        <f t="shared" si="119"/>
        <v>20.372992181947406</v>
      </c>
      <c r="K986" s="17">
        <f t="shared" si="119"/>
        <v>21.615076801120662</v>
      </c>
      <c r="L986" s="17">
        <f t="shared" si="119"/>
        <v>21.091857077135408</v>
      </c>
      <c r="M986" s="17">
        <f t="shared" si="119"/>
        <v>24.704219372142514</v>
      </c>
    </row>
    <row r="987" spans="1:13">
      <c r="A987" s="5" t="s">
        <v>49</v>
      </c>
      <c r="B987" s="17">
        <f t="shared" ref="B987:M987" si="120">IF(B38&gt;0,B488/B38*100," ")</f>
        <v>34.638683176409387</v>
      </c>
      <c r="C987" s="17">
        <f t="shared" si="120"/>
        <v>34.197590419985886</v>
      </c>
      <c r="D987" s="17">
        <f t="shared" si="120"/>
        <v>32.327727971303837</v>
      </c>
      <c r="E987" s="17">
        <f t="shared" si="120"/>
        <v>32.247276320954676</v>
      </c>
      <c r="F987" s="17">
        <f t="shared" si="120"/>
        <v>33.443918250721843</v>
      </c>
      <c r="G987" s="17">
        <f t="shared" si="120"/>
        <v>34.034506227507741</v>
      </c>
      <c r="H987" s="17">
        <f t="shared" si="120"/>
        <v>34.091721998160551</v>
      </c>
      <c r="I987" s="17">
        <f t="shared" si="120"/>
        <v>33.679962380189707</v>
      </c>
      <c r="J987" s="17">
        <f t="shared" si="120"/>
        <v>33.75577843090359</v>
      </c>
      <c r="K987" s="17">
        <f t="shared" si="120"/>
        <v>33.534161651095623</v>
      </c>
      <c r="L987" s="17">
        <f t="shared" si="120"/>
        <v>33.297919670711849</v>
      </c>
      <c r="M987" s="17">
        <f t="shared" si="120"/>
        <v>34.83688249617218</v>
      </c>
    </row>
    <row r="988" spans="1:13">
      <c r="A988" s="5" t="s">
        <v>50</v>
      </c>
      <c r="B988" s="17" t="str">
        <f t="shared" ref="B988:M988" si="121">IF(B39&gt;0,B489/B39*100," ")</f>
        <v xml:space="preserve"> </v>
      </c>
      <c r="C988" s="17" t="str">
        <f t="shared" si="121"/>
        <v xml:space="preserve"> </v>
      </c>
      <c r="D988" s="17">
        <f t="shared" si="121"/>
        <v>32.488444373738318</v>
      </c>
      <c r="E988" s="17">
        <f t="shared" si="121"/>
        <v>33.159402910002704</v>
      </c>
      <c r="F988" s="17">
        <f t="shared" si="121"/>
        <v>34.874013105202884</v>
      </c>
      <c r="G988" s="17">
        <f t="shared" si="121"/>
        <v>33.80848315843064</v>
      </c>
      <c r="H988" s="17">
        <f t="shared" si="121"/>
        <v>38.432460995364956</v>
      </c>
      <c r="I988" s="17">
        <f t="shared" si="121"/>
        <v>32.925058110010838</v>
      </c>
      <c r="J988" s="17">
        <f t="shared" si="121"/>
        <v>32.587388692095779</v>
      </c>
      <c r="K988" s="17">
        <f t="shared" si="121"/>
        <v>32.707809960204536</v>
      </c>
      <c r="L988" s="17">
        <f t="shared" si="121"/>
        <v>17.485437618500178</v>
      </c>
      <c r="M988" s="17">
        <f t="shared" si="121"/>
        <v>18.900547968260764</v>
      </c>
    </row>
    <row r="989" spans="1:13">
      <c r="A989" s="5" t="s">
        <v>51</v>
      </c>
      <c r="B989" s="17">
        <f t="shared" ref="B989:M989" si="122">IF(B40&gt;0,B490/B40*100," ")</f>
        <v>26.046031767942612</v>
      </c>
      <c r="C989" s="17">
        <f t="shared" si="122"/>
        <v>31.859004043509991</v>
      </c>
      <c r="D989" s="17">
        <f t="shared" si="122"/>
        <v>39.120079801398418</v>
      </c>
      <c r="E989" s="17">
        <f t="shared" si="122"/>
        <v>37.840642029931296</v>
      </c>
      <c r="F989" s="17">
        <f t="shared" si="122"/>
        <v>38.872883047489879</v>
      </c>
      <c r="G989" s="17">
        <f t="shared" si="122"/>
        <v>39.961324831669145</v>
      </c>
      <c r="H989" s="17">
        <f t="shared" si="122"/>
        <v>43.965711751364289</v>
      </c>
      <c r="I989" s="17">
        <f t="shared" si="122"/>
        <v>44.138820063173213</v>
      </c>
      <c r="J989" s="17">
        <f t="shared" si="122"/>
        <v>44.05939277573794</v>
      </c>
      <c r="K989" s="17">
        <f t="shared" si="122"/>
        <v>43.922599725472175</v>
      </c>
      <c r="L989" s="17">
        <f t="shared" si="122"/>
        <v>44.908306004368129</v>
      </c>
      <c r="M989" s="17">
        <f t="shared" si="122"/>
        <v>44.278354132090413</v>
      </c>
    </row>
    <row r="990" spans="1:13">
      <c r="A990" s="5" t="s">
        <v>52</v>
      </c>
      <c r="B990" s="17" t="str">
        <f t="shared" ref="B990:M990" si="123">IF(B41&gt;0,B491/B41*100," ")</f>
        <v xml:space="preserve"> </v>
      </c>
      <c r="C990" s="17" t="str">
        <f t="shared" si="123"/>
        <v xml:space="preserve"> </v>
      </c>
      <c r="D990" s="17">
        <f t="shared" si="123"/>
        <v>15.776431445092051</v>
      </c>
      <c r="E990" s="17">
        <f t="shared" si="123"/>
        <v>18.664097272183913</v>
      </c>
      <c r="F990" s="17">
        <f t="shared" si="123"/>
        <v>18.464826038730241</v>
      </c>
      <c r="G990" s="17">
        <f t="shared" si="123"/>
        <v>44.367792444162561</v>
      </c>
      <c r="H990" s="17">
        <f t="shared" si="123"/>
        <v>45.028326067058522</v>
      </c>
      <c r="I990" s="17">
        <f t="shared" si="123"/>
        <v>41.427975781874942</v>
      </c>
      <c r="J990" s="17">
        <f t="shared" si="123"/>
        <v>40.682550517785323</v>
      </c>
      <c r="K990" s="17">
        <f t="shared" si="123"/>
        <v>43.893227936276922</v>
      </c>
      <c r="L990" s="17">
        <f t="shared" si="123"/>
        <v>43.64568458739312</v>
      </c>
      <c r="M990" s="17">
        <f t="shared" si="123"/>
        <v>48.081317223413727</v>
      </c>
    </row>
    <row r="991" spans="1:13">
      <c r="A991" s="5" t="s">
        <v>53</v>
      </c>
      <c r="B991" s="17" t="str">
        <f t="shared" ref="B991:M991" si="124">IF(B42&gt;0,B492/B42*100," ")</f>
        <v xml:space="preserve"> </v>
      </c>
      <c r="C991" s="17" t="str">
        <f t="shared" si="124"/>
        <v xml:space="preserve"> </v>
      </c>
      <c r="D991" s="17">
        <f t="shared" si="124"/>
        <v>31.480506171078403</v>
      </c>
      <c r="E991" s="17">
        <f t="shared" si="124"/>
        <v>32.618922831291414</v>
      </c>
      <c r="F991" s="17">
        <f t="shared" si="124"/>
        <v>31.971297041726459</v>
      </c>
      <c r="G991" s="17">
        <f t="shared" si="124"/>
        <v>32.036044183636122</v>
      </c>
      <c r="H991" s="17">
        <f t="shared" si="124"/>
        <v>31.908650521170294</v>
      </c>
      <c r="I991" s="17">
        <f t="shared" si="124"/>
        <v>31.570565537049067</v>
      </c>
      <c r="J991" s="17">
        <f t="shared" si="124"/>
        <v>30.740769157180992</v>
      </c>
      <c r="K991" s="17">
        <f t="shared" si="124"/>
        <v>29.687351477826784</v>
      </c>
      <c r="L991" s="17">
        <f t="shared" si="124"/>
        <v>29.115470680710835</v>
      </c>
      <c r="M991" s="17">
        <f t="shared" si="124"/>
        <v>33.168948749120226</v>
      </c>
    </row>
    <row r="992" spans="1:13">
      <c r="A992" s="5" t="s">
        <v>54</v>
      </c>
      <c r="B992" s="17" t="str">
        <f t="shared" ref="B992:M992" si="125">IF(B43&gt;0,B493/B43*100," ")</f>
        <v xml:space="preserve"> </v>
      </c>
      <c r="C992" s="17">
        <f t="shared" si="125"/>
        <v>35.451236519439959</v>
      </c>
      <c r="D992" s="17">
        <f t="shared" si="125"/>
        <v>31.028126984100453</v>
      </c>
      <c r="E992" s="17">
        <f t="shared" si="125"/>
        <v>32.464510303928243</v>
      </c>
      <c r="F992" s="17">
        <f t="shared" si="125"/>
        <v>33.410966133958709</v>
      </c>
      <c r="G992" s="17">
        <f t="shared" si="125"/>
        <v>30.467623434587775</v>
      </c>
      <c r="H992" s="17">
        <f t="shared" si="125"/>
        <v>29.823643847067991</v>
      </c>
      <c r="I992" s="17">
        <f t="shared" si="125"/>
        <v>30.253985562057927</v>
      </c>
      <c r="J992" s="17">
        <f t="shared" si="125"/>
        <v>27.496183459418923</v>
      </c>
      <c r="K992" s="17">
        <f t="shared" si="125"/>
        <v>26.899067260639757</v>
      </c>
      <c r="L992" s="17">
        <f t="shared" si="125"/>
        <v>25.888711265465975</v>
      </c>
      <c r="M992" s="17">
        <f t="shared" si="125"/>
        <v>26.66034127438693</v>
      </c>
    </row>
    <row r="993" spans="1:13">
      <c r="A993" s="5" t="s">
        <v>55</v>
      </c>
      <c r="B993" s="17">
        <f t="shared" ref="B993:M993" si="126">IF(B44&gt;0,B494/B44*100," ")</f>
        <v>40.591427559095258</v>
      </c>
      <c r="C993" s="17">
        <f t="shared" si="126"/>
        <v>45.777025352305742</v>
      </c>
      <c r="D993" s="17">
        <f t="shared" si="126"/>
        <v>42.855800570830645</v>
      </c>
      <c r="E993" s="17">
        <f t="shared" si="126"/>
        <v>42.262069045778063</v>
      </c>
      <c r="F993" s="17">
        <f t="shared" si="126"/>
        <v>42.848306495786126</v>
      </c>
      <c r="G993" s="17">
        <f t="shared" si="126"/>
        <v>43.820462075925093</v>
      </c>
      <c r="H993" s="17">
        <f t="shared" si="126"/>
        <v>43.433297757450426</v>
      </c>
      <c r="I993" s="17">
        <f t="shared" si="126"/>
        <v>43.361067378274882</v>
      </c>
      <c r="J993" s="17">
        <f t="shared" si="126"/>
        <v>42.777378355451788</v>
      </c>
      <c r="K993" s="17">
        <f t="shared" si="126"/>
        <v>42.829823143995085</v>
      </c>
      <c r="L993" s="17">
        <f t="shared" si="126"/>
        <v>42.813967631754508</v>
      </c>
      <c r="M993" s="17">
        <f t="shared" si="126"/>
        <v>45.170079557635312</v>
      </c>
    </row>
    <row r="994" spans="1:13">
      <c r="A994" s="5" t="s">
        <v>56</v>
      </c>
      <c r="B994" s="17" t="str">
        <f t="shared" ref="B994:M994" si="127">IF(B45&gt;0,B495/B45*100," ")</f>
        <v xml:space="preserve"> </v>
      </c>
      <c r="C994" s="17">
        <f t="shared" si="127"/>
        <v>49.29809405200097</v>
      </c>
      <c r="D994" s="17">
        <f t="shared" si="127"/>
        <v>45.75860092037852</v>
      </c>
      <c r="E994" s="17">
        <f t="shared" si="127"/>
        <v>45.666034339714599</v>
      </c>
      <c r="F994" s="17">
        <f t="shared" si="127"/>
        <v>46.988753030148793</v>
      </c>
      <c r="G994" s="17">
        <f t="shared" si="127"/>
        <v>49.221780287889317</v>
      </c>
      <c r="H994" s="17">
        <f t="shared" si="127"/>
        <v>48.772130817339487</v>
      </c>
      <c r="I994" s="17">
        <f t="shared" si="127"/>
        <v>48.340239671779237</v>
      </c>
      <c r="J994" s="17">
        <f t="shared" si="127"/>
        <v>49.450303100252434</v>
      </c>
      <c r="K994" s="17">
        <f t="shared" si="127"/>
        <v>47.738746128736345</v>
      </c>
      <c r="L994" s="17">
        <f t="shared" si="127"/>
        <v>49.660443750325229</v>
      </c>
      <c r="M994" s="17">
        <f t="shared" si="127"/>
        <v>51.887043946257094</v>
      </c>
    </row>
    <row r="995" spans="1:13">
      <c r="A995" s="5" t="s">
        <v>57</v>
      </c>
      <c r="B995" s="17">
        <f t="shared" ref="B995:M995" si="128">IF(B46&gt;0,B496/B46*100," ")</f>
        <v>42.598793900053153</v>
      </c>
      <c r="C995" s="17">
        <f t="shared" si="128"/>
        <v>50.45048241377161</v>
      </c>
      <c r="D995" s="17">
        <f t="shared" si="128"/>
        <v>46.375174605364386</v>
      </c>
      <c r="E995" s="17">
        <f t="shared" si="128"/>
        <v>48.521034704102647</v>
      </c>
      <c r="F995" s="17">
        <f t="shared" si="128"/>
        <v>50.986426302109422</v>
      </c>
      <c r="G995" s="17">
        <f t="shared" si="128"/>
        <v>49.658337445787183</v>
      </c>
      <c r="H995" s="17">
        <f t="shared" si="128"/>
        <v>50.767307941203235</v>
      </c>
      <c r="I995" s="17">
        <f t="shared" si="128"/>
        <v>49.561684921771956</v>
      </c>
      <c r="J995" s="17">
        <f t="shared" si="128"/>
        <v>53.273972263131085</v>
      </c>
      <c r="K995" s="17">
        <f t="shared" si="128"/>
        <v>49.662253548456455</v>
      </c>
      <c r="L995" s="17">
        <f t="shared" si="128"/>
        <v>47.293249592551071</v>
      </c>
      <c r="M995" s="17">
        <f t="shared" si="128"/>
        <v>48.920180529535223</v>
      </c>
    </row>
    <row r="996" spans="1:13">
      <c r="A996" s="5" t="s">
        <v>58</v>
      </c>
      <c r="B996" s="17" t="str">
        <f t="shared" ref="B996:M996" si="129">IF(B47&gt;0,B497/B47*100," ")</f>
        <v xml:space="preserve"> </v>
      </c>
      <c r="C996" s="17" t="str">
        <f t="shared" si="129"/>
        <v xml:space="preserve"> </v>
      </c>
      <c r="D996" s="17">
        <f t="shared" si="129"/>
        <v>35.982521929734666</v>
      </c>
      <c r="E996" s="17">
        <f t="shared" si="129"/>
        <v>36.549202356121874</v>
      </c>
      <c r="F996" s="17">
        <f t="shared" si="129"/>
        <v>37.505031066946955</v>
      </c>
      <c r="G996" s="17">
        <f t="shared" si="129"/>
        <v>37.423324574276151</v>
      </c>
      <c r="H996" s="17">
        <f t="shared" si="129"/>
        <v>38.176032111704764</v>
      </c>
      <c r="I996" s="17">
        <f t="shared" si="129"/>
        <v>37.969445767360334</v>
      </c>
      <c r="J996" s="17">
        <f t="shared" si="129"/>
        <v>38.738998311955754</v>
      </c>
      <c r="K996" s="17">
        <f t="shared" si="129"/>
        <v>38.297401666527769</v>
      </c>
      <c r="L996" s="17">
        <f t="shared" si="129"/>
        <v>37.826872489286579</v>
      </c>
      <c r="M996" s="17">
        <f t="shared" si="129"/>
        <v>39.329654561961242</v>
      </c>
    </row>
    <row r="997" spans="1:13">
      <c r="A997" s="5" t="s">
        <v>59</v>
      </c>
      <c r="B997" s="17">
        <f t="shared" ref="B997:M997" si="130">IF(B48&gt;0,B498/B48*100," ")</f>
        <v>67.781607891805464</v>
      </c>
      <c r="C997" s="17">
        <f t="shared" si="130"/>
        <v>61.170781874592898</v>
      </c>
      <c r="D997" s="17">
        <f t="shared" si="130"/>
        <v>51.437644398572147</v>
      </c>
      <c r="E997" s="17">
        <f t="shared" si="130"/>
        <v>45.532121168490683</v>
      </c>
      <c r="F997" s="17">
        <f t="shared" si="130"/>
        <v>51.460504373478969</v>
      </c>
      <c r="G997" s="17">
        <f t="shared" si="130"/>
        <v>39.385141942411863</v>
      </c>
      <c r="H997" s="17">
        <f t="shared" si="130"/>
        <v>38.336654883740117</v>
      </c>
      <c r="I997" s="17">
        <f t="shared" si="130"/>
        <v>32.814407152297193</v>
      </c>
      <c r="J997" s="17">
        <f t="shared" si="130"/>
        <v>31.566065796253312</v>
      </c>
      <c r="K997" s="17">
        <f t="shared" si="130"/>
        <v>44.053665752344976</v>
      </c>
      <c r="L997" s="17">
        <f t="shared" si="130"/>
        <v>49.169273244762437</v>
      </c>
      <c r="M997" s="17">
        <f t="shared" si="130"/>
        <v>53.914747556697925</v>
      </c>
    </row>
    <row r="998" spans="1:13">
      <c r="A998" s="5" t="s">
        <v>60</v>
      </c>
      <c r="B998" s="17">
        <f t="shared" ref="B998:M999" si="131">IF(B49&gt;0,B499/B49*100," ")</f>
        <v>63.057082515376749</v>
      </c>
      <c r="C998" s="17">
        <f t="shared" si="131"/>
        <v>62.179188352391826</v>
      </c>
      <c r="D998" s="17">
        <f t="shared" si="131"/>
        <v>60.499311884868945</v>
      </c>
      <c r="E998" s="17">
        <f t="shared" si="131"/>
        <v>61.150770270921406</v>
      </c>
      <c r="F998" s="17">
        <f t="shared" si="131"/>
        <v>52.404375200358331</v>
      </c>
      <c r="G998" s="17">
        <f t="shared" si="131"/>
        <v>53.709128280724336</v>
      </c>
      <c r="H998" s="17">
        <f t="shared" si="131"/>
        <v>54.420300250694787</v>
      </c>
      <c r="I998" s="17">
        <f t="shared" si="131"/>
        <v>54.0465716668295</v>
      </c>
      <c r="J998" s="17">
        <f t="shared" si="131"/>
        <v>52.668179872272312</v>
      </c>
      <c r="K998" s="17">
        <f t="shared" si="131"/>
        <v>51.116848194796091</v>
      </c>
      <c r="L998" s="17">
        <f t="shared" si="131"/>
        <v>50.474424295885164</v>
      </c>
      <c r="M998" s="17">
        <f t="shared" si="131"/>
        <v>52.520776949730653</v>
      </c>
    </row>
    <row r="999" spans="1:13">
      <c r="A999" s="5" t="s">
        <v>61</v>
      </c>
      <c r="B999" s="17">
        <f>IF(B50&gt;0,B500/B50*100," ")</f>
        <v>19.324373140140366</v>
      </c>
      <c r="C999" s="17">
        <f t="shared" si="131"/>
        <v>19.359797582672886</v>
      </c>
      <c r="D999" s="17">
        <f t="shared" si="131"/>
        <v>21.110168109761055</v>
      </c>
      <c r="E999" s="17">
        <f t="shared" si="131"/>
        <v>22.216953635712127</v>
      </c>
      <c r="F999" s="17">
        <f t="shared" si="131"/>
        <v>23.857532303179426</v>
      </c>
      <c r="G999" s="17">
        <f t="shared" si="131"/>
        <v>22.78404874925592</v>
      </c>
      <c r="H999" s="17">
        <f t="shared" si="131"/>
        <v>23.576372725507245</v>
      </c>
      <c r="I999" s="17">
        <f t="shared" si="131"/>
        <v>22.299836359377583</v>
      </c>
      <c r="J999" s="17">
        <f t="shared" si="131"/>
        <v>22.394965592755444</v>
      </c>
      <c r="K999" s="17">
        <f t="shared" si="131"/>
        <v>23.251827608739468</v>
      </c>
      <c r="L999" s="17">
        <f t="shared" si="131"/>
        <v>24.169428392337664</v>
      </c>
      <c r="M999" s="17">
        <f t="shared" si="131"/>
        <v>24.169428392337664</v>
      </c>
    </row>
    <row r="1001" spans="1:13">
      <c r="A1001" s="2" t="s">
        <v>82</v>
      </c>
    </row>
    <row r="1002" spans="1:13">
      <c r="A1002" s="2" t="s">
        <v>62</v>
      </c>
      <c r="B1002" s="2" t="s">
        <v>63</v>
      </c>
    </row>
    <row r="1003" spans="1:13">
      <c r="A1003" s="2" t="s">
        <v>64</v>
      </c>
      <c r="B1003" s="2" t="s">
        <v>65</v>
      </c>
    </row>
    <row r="1004" spans="1:13">
      <c r="A1004" s="2"/>
      <c r="B1004" s="2" t="s">
        <v>66</v>
      </c>
    </row>
    <row r="1006" spans="1:13">
      <c r="A1006" s="2" t="s">
        <v>5</v>
      </c>
      <c r="B1006" s="2" t="s">
        <v>6</v>
      </c>
    </row>
    <row r="1007" spans="1:13" ht="15.75">
      <c r="A1007" s="2" t="s">
        <v>7</v>
      </c>
      <c r="B1007" s="21" t="s">
        <v>91</v>
      </c>
    </row>
    <row r="1008" spans="1:13">
      <c r="A1008" s="2" t="s">
        <v>8</v>
      </c>
      <c r="B1008" s="2" t="s">
        <v>9</v>
      </c>
    </row>
    <row r="1010" spans="1:13">
      <c r="A1010" s="5" t="s">
        <v>10</v>
      </c>
      <c r="B1010" s="5" t="s">
        <v>11</v>
      </c>
      <c r="C1010" s="5" t="s">
        <v>12</v>
      </c>
      <c r="D1010" s="5" t="s">
        <v>13</v>
      </c>
      <c r="E1010" s="5" t="s">
        <v>14</v>
      </c>
      <c r="F1010" s="5" t="s">
        <v>15</v>
      </c>
      <c r="G1010" s="5" t="s">
        <v>16</v>
      </c>
      <c r="H1010" s="5" t="s">
        <v>17</v>
      </c>
      <c r="I1010" s="5" t="s">
        <v>18</v>
      </c>
      <c r="J1010" s="5" t="s">
        <v>19</v>
      </c>
      <c r="K1010" s="5" t="s">
        <v>20</v>
      </c>
      <c r="L1010" s="5" t="s">
        <v>21</v>
      </c>
      <c r="M1010" s="5" t="s">
        <v>22</v>
      </c>
    </row>
    <row r="1011" spans="1:13">
      <c r="A1011" s="5" t="s">
        <v>23</v>
      </c>
      <c r="B1011" s="17" t="str">
        <f>IF(B12&gt;0,B512/B12*100," ")</f>
        <v xml:space="preserve"> </v>
      </c>
      <c r="C1011" s="17" t="str">
        <f t="shared" ref="C1011:M1011" si="132">IF(C12&gt;0,C512/C12*100," ")</f>
        <v xml:space="preserve"> </v>
      </c>
      <c r="D1011" s="17" t="str">
        <f t="shared" si="132"/>
        <v xml:space="preserve"> </v>
      </c>
      <c r="E1011" s="17" t="str">
        <f t="shared" si="132"/>
        <v xml:space="preserve"> </v>
      </c>
      <c r="F1011" s="17" t="str">
        <f t="shared" si="132"/>
        <v xml:space="preserve"> </v>
      </c>
      <c r="G1011" s="17" t="str">
        <f t="shared" si="132"/>
        <v xml:space="preserve"> </v>
      </c>
      <c r="H1011" s="17" t="str">
        <f t="shared" si="132"/>
        <v xml:space="preserve"> </v>
      </c>
      <c r="I1011" s="17">
        <f t="shared" si="132"/>
        <v>6.6708189966663474</v>
      </c>
      <c r="J1011" s="17">
        <f t="shared" si="132"/>
        <v>7.4286347086552347</v>
      </c>
      <c r="K1011" s="17">
        <f t="shared" si="132"/>
        <v>7.4211029273725524</v>
      </c>
      <c r="L1011" s="17">
        <f t="shared" si="132"/>
        <v>7.3360081378467017</v>
      </c>
      <c r="M1011" s="17">
        <f t="shared" si="132"/>
        <v>7.1665977169636852</v>
      </c>
    </row>
    <row r="1012" spans="1:13">
      <c r="A1012" s="5" t="s">
        <v>24</v>
      </c>
      <c r="B1012" s="17" t="str">
        <f t="shared" ref="B1012:M1012" si="133">IF(B13&gt;0,B513/B13*100," ")</f>
        <v xml:space="preserve"> </v>
      </c>
      <c r="C1012" s="17" t="str">
        <f t="shared" si="133"/>
        <v xml:space="preserve"> </v>
      </c>
      <c r="D1012" s="17">
        <f t="shared" si="133"/>
        <v>3.5394903332148147</v>
      </c>
      <c r="E1012" s="17">
        <f t="shared" si="133"/>
        <v>3.7655304952642354</v>
      </c>
      <c r="F1012" s="17">
        <f t="shared" si="133"/>
        <v>3.7402386840790314</v>
      </c>
      <c r="G1012" s="17">
        <f t="shared" si="133"/>
        <v>3.8585092689714005</v>
      </c>
      <c r="H1012" s="17">
        <f t="shared" si="133"/>
        <v>3.3604980029294871</v>
      </c>
      <c r="I1012" s="17">
        <f t="shared" si="133"/>
        <v>6.7014751301653481</v>
      </c>
      <c r="J1012" s="17">
        <f t="shared" si="133"/>
        <v>7.465760186357266</v>
      </c>
      <c r="K1012" s="17">
        <f t="shared" si="133"/>
        <v>7.4673965200225627</v>
      </c>
      <c r="L1012" s="17">
        <f t="shared" si="133"/>
        <v>7.3870663740853297</v>
      </c>
      <c r="M1012" s="17">
        <f t="shared" si="133"/>
        <v>7.2173312648157646</v>
      </c>
    </row>
    <row r="1013" spans="1:13">
      <c r="A1013" s="5" t="s">
        <v>25</v>
      </c>
      <c r="B1013" s="17" t="str">
        <f t="shared" ref="B1013:M1013" si="134">IF(B14&gt;0,B514/B14*100," ")</f>
        <v xml:space="preserve"> </v>
      </c>
      <c r="C1013" s="17">
        <f t="shared" si="134"/>
        <v>1.559590105644618</v>
      </c>
      <c r="D1013" s="17">
        <f t="shared" si="134"/>
        <v>3.6413980496110008</v>
      </c>
      <c r="E1013" s="17">
        <f t="shared" si="134"/>
        <v>3.8891092892552748</v>
      </c>
      <c r="F1013" s="17">
        <f t="shared" si="134"/>
        <v>3.8661412607151684</v>
      </c>
      <c r="G1013" s="17">
        <f t="shared" si="134"/>
        <v>3.982292076702783</v>
      </c>
      <c r="H1013" s="17">
        <f t="shared" si="134"/>
        <v>3.4739479866885712</v>
      </c>
      <c r="I1013" s="17">
        <f t="shared" si="134"/>
        <v>6.9541812052068819</v>
      </c>
      <c r="J1013" s="17">
        <f t="shared" si="134"/>
        <v>7.7709276919870867</v>
      </c>
      <c r="K1013" s="17">
        <f t="shared" si="134"/>
        <v>7.7985959370390674</v>
      </c>
      <c r="L1013" s="17">
        <f t="shared" si="134"/>
        <v>7.7426557478127549</v>
      </c>
      <c r="M1013" s="17">
        <f t="shared" si="134"/>
        <v>7.5410446543365772</v>
      </c>
    </row>
    <row r="1014" spans="1:13">
      <c r="A1014" s="5" t="s">
        <v>26</v>
      </c>
      <c r="B1014" s="17" t="str">
        <f t="shared" ref="B1014:M1014" si="135">IF(B15&gt;0,B515/B15*100," ")</f>
        <v xml:space="preserve"> </v>
      </c>
      <c r="C1014" s="17" t="str">
        <f t="shared" si="135"/>
        <v xml:space="preserve"> </v>
      </c>
      <c r="D1014" s="17">
        <f t="shared" si="135"/>
        <v>4.7303209556424166</v>
      </c>
      <c r="E1014" s="17">
        <f t="shared" si="135"/>
        <v>4.9135568817079616</v>
      </c>
      <c r="F1014" s="17">
        <f t="shared" si="135"/>
        <v>4.8414590554437069</v>
      </c>
      <c r="G1014" s="17">
        <f t="shared" si="135"/>
        <v>4.7917259330203157</v>
      </c>
      <c r="H1014" s="17">
        <f t="shared" si="135"/>
        <v>4.186939882358252</v>
      </c>
      <c r="I1014" s="17">
        <f t="shared" si="135"/>
        <v>4.5485069189249741</v>
      </c>
      <c r="J1014" s="17">
        <f t="shared" si="135"/>
        <v>5.4561267800892201</v>
      </c>
      <c r="K1014" s="17">
        <f t="shared" si="135"/>
        <v>5.5759733075518927</v>
      </c>
      <c r="L1014" s="17">
        <f t="shared" si="135"/>
        <v>5.7487545965425015</v>
      </c>
      <c r="M1014" s="17">
        <f t="shared" si="135"/>
        <v>5.5308926247953822</v>
      </c>
    </row>
    <row r="1015" spans="1:13">
      <c r="A1015" s="5" t="s">
        <v>27</v>
      </c>
      <c r="B1015" s="17" t="str">
        <f t="shared" ref="B1015:M1015" si="136">IF(B16&gt;0,B516/B16*100," ")</f>
        <v xml:space="preserve"> </v>
      </c>
      <c r="C1015" s="17" t="str">
        <f t="shared" si="136"/>
        <v xml:space="preserve"> </v>
      </c>
      <c r="D1015" s="17">
        <f t="shared" si="136"/>
        <v>4.7324150692235278</v>
      </c>
      <c r="E1015" s="17">
        <f t="shared" si="136"/>
        <v>4.9157767266399031</v>
      </c>
      <c r="F1015" s="17">
        <f t="shared" si="136"/>
        <v>4.8437200825610498</v>
      </c>
      <c r="G1015" s="17">
        <f t="shared" si="136"/>
        <v>4.794130150142804</v>
      </c>
      <c r="H1015" s="17">
        <f t="shared" si="136"/>
        <v>4.1892566692391</v>
      </c>
      <c r="I1015" s="17">
        <f t="shared" si="136"/>
        <v>4.5512257319797857</v>
      </c>
      <c r="J1015" s="17">
        <f t="shared" si="136"/>
        <v>5.4597331832788729</v>
      </c>
      <c r="K1015" s="17">
        <f t="shared" si="136"/>
        <v>5.5802159806734437</v>
      </c>
      <c r="L1015" s="17">
        <f t="shared" si="136"/>
        <v>5.7539564099570644</v>
      </c>
      <c r="M1015" s="17">
        <f t="shared" si="136"/>
        <v>5.5362031093567436</v>
      </c>
    </row>
    <row r="1016" spans="1:13">
      <c r="A1016" s="5" t="s">
        <v>28</v>
      </c>
      <c r="B1016" s="17" t="str">
        <f t="shared" ref="B1016:M1016" si="137">IF(B17&gt;0,B517/B17*100," ")</f>
        <v xml:space="preserve"> </v>
      </c>
      <c r="C1016" s="17" t="str">
        <f t="shared" si="137"/>
        <v xml:space="preserve"> </v>
      </c>
      <c r="D1016" s="17">
        <f t="shared" si="137"/>
        <v>4.7430526391300392</v>
      </c>
      <c r="E1016" s="17">
        <f t="shared" si="137"/>
        <v>4.9270846160912303</v>
      </c>
      <c r="F1016" s="17">
        <f t="shared" si="137"/>
        <v>4.8554815352297807</v>
      </c>
      <c r="G1016" s="17">
        <f t="shared" si="137"/>
        <v>4.8062391384526286</v>
      </c>
      <c r="H1016" s="17">
        <f t="shared" si="137"/>
        <v>4.2003374331332264</v>
      </c>
      <c r="I1016" s="17">
        <f t="shared" si="137"/>
        <v>4.5642564977862392</v>
      </c>
      <c r="J1016" s="17">
        <f t="shared" si="137"/>
        <v>5.4778935598337988</v>
      </c>
      <c r="K1016" s="17">
        <f t="shared" si="137"/>
        <v>5.6018270735329887</v>
      </c>
      <c r="L1016" s="17">
        <f t="shared" si="137"/>
        <v>5.7788019607784182</v>
      </c>
      <c r="M1016" s="17">
        <f t="shared" si="137"/>
        <v>5.5617609162520285</v>
      </c>
    </row>
    <row r="1017" spans="1:13">
      <c r="A1017" s="5" t="s">
        <v>29</v>
      </c>
      <c r="B1017" s="17" t="str">
        <f t="shared" ref="B1017:M1017" si="138">IF(B18&gt;0,B518/B18*100," ")</f>
        <v xml:space="preserve"> </v>
      </c>
      <c r="C1017" s="17" t="str">
        <f t="shared" si="138"/>
        <v xml:space="preserve"> </v>
      </c>
      <c r="D1017" s="17">
        <f t="shared" si="138"/>
        <v>4.7495168072617968</v>
      </c>
      <c r="E1017" s="17">
        <f t="shared" si="138"/>
        <v>4.9341176961900004</v>
      </c>
      <c r="F1017" s="17">
        <f t="shared" si="138"/>
        <v>4.862509518462395</v>
      </c>
      <c r="G1017" s="17">
        <f t="shared" si="138"/>
        <v>4.8139632174148623</v>
      </c>
      <c r="H1017" s="17">
        <f t="shared" si="138"/>
        <v>4.2069950945378061</v>
      </c>
      <c r="I1017" s="17">
        <f t="shared" si="138"/>
        <v>4.5720211386253595</v>
      </c>
      <c r="J1017" s="17">
        <f t="shared" si="138"/>
        <v>5.4875796505896961</v>
      </c>
      <c r="K1017" s="17">
        <f t="shared" si="138"/>
        <v>5.6119765943243705</v>
      </c>
      <c r="L1017" s="17">
        <f t="shared" si="138"/>
        <v>5.7898211483179427</v>
      </c>
      <c r="M1017" s="17">
        <f t="shared" si="138"/>
        <v>5.5727575382101318</v>
      </c>
    </row>
    <row r="1018" spans="1:13">
      <c r="A1018" s="5" t="s">
        <v>30</v>
      </c>
      <c r="B1018" s="17">
        <f t="shared" ref="B1018:M1018" si="139">IF(B19&gt;0,B519/B19*100," ")</f>
        <v>1.1720496504415323</v>
      </c>
      <c r="C1018" s="17">
        <f t="shared" si="139"/>
        <v>1.9356795856846687</v>
      </c>
      <c r="D1018" s="17">
        <f t="shared" si="139"/>
        <v>4.7623622136436552</v>
      </c>
      <c r="E1018" s="17">
        <f t="shared" si="139"/>
        <v>4.9478610400687062</v>
      </c>
      <c r="F1018" s="17">
        <f t="shared" si="139"/>
        <v>4.8764494634809523</v>
      </c>
      <c r="G1018" s="17">
        <f t="shared" si="139"/>
        <v>4.8277616387909061</v>
      </c>
      <c r="H1018" s="17">
        <f t="shared" si="139"/>
        <v>4.2189852300308512</v>
      </c>
      <c r="I1018" s="17">
        <f t="shared" si="139"/>
        <v>4.5853548767761838</v>
      </c>
      <c r="J1018" s="17">
        <f t="shared" si="139"/>
        <v>5.5035332092952682</v>
      </c>
      <c r="K1018" s="17">
        <f t="shared" si="139"/>
        <v>5.6288296748786006</v>
      </c>
      <c r="L1018" s="17">
        <f t="shared" si="139"/>
        <v>5.8079160011383841</v>
      </c>
      <c r="M1018" s="17">
        <f t="shared" si="139"/>
        <v>5.5907673640349547</v>
      </c>
    </row>
    <row r="1019" spans="1:13">
      <c r="A1019" s="5" t="s">
        <v>31</v>
      </c>
      <c r="B1019" s="17">
        <f t="shared" ref="B1019:M1019" si="140">IF(B20&gt;0,B520/B20*100," ")</f>
        <v>9.5050156115511087E-3</v>
      </c>
      <c r="C1019" s="17">
        <f t="shared" si="140"/>
        <v>4.7131261128925992</v>
      </c>
      <c r="D1019" s="17">
        <f t="shared" si="140"/>
        <v>7.5084224068878047</v>
      </c>
      <c r="E1019" s="17">
        <f t="shared" si="140"/>
        <v>6.9858559774924061</v>
      </c>
      <c r="F1019" s="17">
        <f t="shared" si="140"/>
        <v>8.0005785491686101</v>
      </c>
      <c r="G1019" s="17">
        <f t="shared" si="140"/>
        <v>8.1469757528845985</v>
      </c>
      <c r="H1019" s="17">
        <f t="shared" si="140"/>
        <v>9.9834895969431159</v>
      </c>
      <c r="I1019" s="17">
        <f t="shared" si="140"/>
        <v>13.371092976402469</v>
      </c>
      <c r="J1019" s="17">
        <f t="shared" si="140"/>
        <v>13.944954330524526</v>
      </c>
      <c r="K1019" s="17">
        <f t="shared" si="140"/>
        <v>14.437644572400671</v>
      </c>
      <c r="L1019" s="17">
        <f t="shared" si="140"/>
        <v>14.826902212021137</v>
      </c>
      <c r="M1019" s="17">
        <f t="shared" si="140"/>
        <v>14.680322498632972</v>
      </c>
    </row>
    <row r="1020" spans="1:13">
      <c r="A1020" s="5" t="s">
        <v>32</v>
      </c>
      <c r="B1020" s="17" t="str">
        <f t="shared" ref="B1020:M1020" si="141">IF(B21&gt;0,B521/B21*100," ")</f>
        <v xml:space="preserve"> </v>
      </c>
      <c r="C1020" s="17" t="str">
        <f t="shared" si="141"/>
        <v xml:space="preserve"> </v>
      </c>
      <c r="D1020" s="17" t="str">
        <f t="shared" si="141"/>
        <v xml:space="preserve"> </v>
      </c>
      <c r="E1020" s="17" t="str">
        <f t="shared" si="141"/>
        <v xml:space="preserve"> </v>
      </c>
      <c r="F1020" s="17" t="str">
        <f t="shared" si="141"/>
        <v xml:space="preserve"> </v>
      </c>
      <c r="G1020" s="17" t="str">
        <f t="shared" si="141"/>
        <v xml:space="preserve"> </v>
      </c>
      <c r="H1020" s="17" t="str">
        <f t="shared" si="141"/>
        <v xml:space="preserve"> </v>
      </c>
      <c r="I1020" s="17">
        <f t="shared" si="141"/>
        <v>0</v>
      </c>
      <c r="J1020" s="17">
        <f t="shared" si="141"/>
        <v>0</v>
      </c>
      <c r="K1020" s="17">
        <f t="shared" si="141"/>
        <v>0</v>
      </c>
      <c r="L1020" s="17">
        <f t="shared" si="141"/>
        <v>0</v>
      </c>
      <c r="M1020" s="17">
        <f t="shared" si="141"/>
        <v>0</v>
      </c>
    </row>
    <row r="1021" spans="1:13">
      <c r="A1021" s="5" t="s">
        <v>33</v>
      </c>
      <c r="B1021" s="17" t="str">
        <f t="shared" ref="B1021:M1021" si="142">IF(B22&gt;0,B522/B22*100," ")</f>
        <v xml:space="preserve"> </v>
      </c>
      <c r="C1021" s="17">
        <f t="shared" si="142"/>
        <v>0</v>
      </c>
      <c r="D1021" s="17">
        <f t="shared" si="142"/>
        <v>0</v>
      </c>
      <c r="E1021" s="17">
        <f t="shared" si="142"/>
        <v>0</v>
      </c>
      <c r="F1021" s="17">
        <f t="shared" si="142"/>
        <v>0</v>
      </c>
      <c r="G1021" s="17">
        <f t="shared" si="142"/>
        <v>0</v>
      </c>
      <c r="H1021" s="17">
        <f t="shared" si="142"/>
        <v>0</v>
      </c>
      <c r="I1021" s="17">
        <f t="shared" si="142"/>
        <v>0</v>
      </c>
      <c r="J1021" s="17">
        <f t="shared" si="142"/>
        <v>0</v>
      </c>
      <c r="K1021" s="17">
        <f t="shared" si="142"/>
        <v>0</v>
      </c>
      <c r="L1021" s="17">
        <f t="shared" si="142"/>
        <v>0</v>
      </c>
      <c r="M1021" s="17">
        <f t="shared" si="142"/>
        <v>0</v>
      </c>
    </row>
    <row r="1022" spans="1:13">
      <c r="A1022" s="5" t="s">
        <v>34</v>
      </c>
      <c r="B1022" s="17">
        <f t="shared" ref="B1022:M1022" si="143">IF(B23&gt;0,B523/B23*100," ")</f>
        <v>0</v>
      </c>
      <c r="C1022" s="17">
        <f t="shared" si="143"/>
        <v>0</v>
      </c>
      <c r="D1022" s="17">
        <f t="shared" si="143"/>
        <v>0</v>
      </c>
      <c r="E1022" s="17">
        <f t="shared" si="143"/>
        <v>0</v>
      </c>
      <c r="F1022" s="17">
        <f t="shared" si="143"/>
        <v>0</v>
      </c>
      <c r="G1022" s="17">
        <f t="shared" si="143"/>
        <v>0</v>
      </c>
      <c r="H1022" s="17">
        <f t="shared" si="143"/>
        <v>0</v>
      </c>
      <c r="I1022" s="17">
        <f t="shared" si="143"/>
        <v>0</v>
      </c>
      <c r="J1022" s="17">
        <f t="shared" si="143"/>
        <v>0</v>
      </c>
      <c r="K1022" s="17">
        <f t="shared" si="143"/>
        <v>0</v>
      </c>
      <c r="L1022" s="17">
        <f t="shared" si="143"/>
        <v>0</v>
      </c>
      <c r="M1022" s="17">
        <f t="shared" si="143"/>
        <v>0</v>
      </c>
    </row>
    <row r="1023" spans="1:13">
      <c r="A1023" s="5" t="s">
        <v>35</v>
      </c>
      <c r="B1023" s="17">
        <f t="shared" ref="B1023:M1023" si="144">IF(B24&gt;0,B524/B24*100," ")</f>
        <v>1.3391118762749372</v>
      </c>
      <c r="C1023" s="17">
        <f t="shared" si="144"/>
        <v>0</v>
      </c>
      <c r="D1023" s="17">
        <f t="shared" si="144"/>
        <v>0</v>
      </c>
      <c r="E1023" s="17">
        <f t="shared" si="144"/>
        <v>0</v>
      </c>
      <c r="F1023" s="17">
        <f t="shared" si="144"/>
        <v>0</v>
      </c>
      <c r="G1023" s="17">
        <f t="shared" si="144"/>
        <v>0</v>
      </c>
      <c r="H1023" s="17">
        <f t="shared" si="144"/>
        <v>0</v>
      </c>
      <c r="I1023" s="17">
        <f t="shared" si="144"/>
        <v>0</v>
      </c>
      <c r="J1023" s="17">
        <f t="shared" si="144"/>
        <v>0</v>
      </c>
      <c r="K1023" s="17">
        <f t="shared" si="144"/>
        <v>0</v>
      </c>
      <c r="L1023" s="17">
        <f t="shared" si="144"/>
        <v>0</v>
      </c>
      <c r="M1023" s="17">
        <f t="shared" si="144"/>
        <v>0</v>
      </c>
    </row>
    <row r="1024" spans="1:13">
      <c r="A1024" s="5" t="s">
        <v>36</v>
      </c>
      <c r="B1024" s="17" t="str">
        <f t="shared" ref="B1024:M1024" si="145">IF(B25&gt;0,B525/B25*100," ")</f>
        <v xml:space="preserve"> </v>
      </c>
      <c r="C1024" s="17" t="str">
        <f t="shared" si="145"/>
        <v xml:space="preserve"> </v>
      </c>
      <c r="D1024" s="17">
        <f t="shared" si="145"/>
        <v>0</v>
      </c>
      <c r="E1024" s="17">
        <f t="shared" si="145"/>
        <v>0</v>
      </c>
      <c r="F1024" s="17">
        <f t="shared" si="145"/>
        <v>0</v>
      </c>
      <c r="G1024" s="17">
        <f t="shared" si="145"/>
        <v>0</v>
      </c>
      <c r="H1024" s="17">
        <f t="shared" si="145"/>
        <v>0</v>
      </c>
      <c r="I1024" s="17">
        <f t="shared" si="145"/>
        <v>0</v>
      </c>
      <c r="J1024" s="17">
        <f t="shared" si="145"/>
        <v>0</v>
      </c>
      <c r="K1024" s="17">
        <f t="shared" si="145"/>
        <v>0</v>
      </c>
      <c r="L1024" s="17">
        <f t="shared" si="145"/>
        <v>0</v>
      </c>
      <c r="M1024" s="17">
        <f t="shared" si="145"/>
        <v>0</v>
      </c>
    </row>
    <row r="1025" spans="1:13">
      <c r="A1025" s="5" t="s">
        <v>37</v>
      </c>
      <c r="B1025" s="17">
        <f t="shared" ref="B1025:M1025" si="146">IF(B26&gt;0,B526/B26*100," ")</f>
        <v>0</v>
      </c>
      <c r="C1025" s="17">
        <f t="shared" si="146"/>
        <v>0</v>
      </c>
      <c r="D1025" s="17">
        <f t="shared" si="146"/>
        <v>0</v>
      </c>
      <c r="E1025" s="17">
        <f t="shared" si="146"/>
        <v>0</v>
      </c>
      <c r="F1025" s="17">
        <f t="shared" si="146"/>
        <v>0</v>
      </c>
      <c r="G1025" s="17">
        <f t="shared" si="146"/>
        <v>0</v>
      </c>
      <c r="H1025" s="17">
        <f t="shared" si="146"/>
        <v>0</v>
      </c>
      <c r="I1025" s="17">
        <f t="shared" si="146"/>
        <v>0</v>
      </c>
      <c r="J1025" s="17">
        <f t="shared" si="146"/>
        <v>0</v>
      </c>
      <c r="K1025" s="17">
        <f t="shared" si="146"/>
        <v>0</v>
      </c>
      <c r="L1025" s="17">
        <f t="shared" si="146"/>
        <v>0</v>
      </c>
      <c r="M1025" s="17">
        <f t="shared" si="146"/>
        <v>0</v>
      </c>
    </row>
    <row r="1026" spans="1:13">
      <c r="A1026" s="5" t="s">
        <v>38</v>
      </c>
      <c r="B1026" s="17">
        <f t="shared" ref="B1026:M1026" si="147">IF(B27&gt;0,B527/B27*100," ")</f>
        <v>3.6462906721658772</v>
      </c>
      <c r="C1026" s="17">
        <f t="shared" si="147"/>
        <v>3.5700967907686696</v>
      </c>
      <c r="D1026" s="17">
        <f t="shared" si="147"/>
        <v>3.6933335085268664</v>
      </c>
      <c r="E1026" s="17">
        <f t="shared" si="147"/>
        <v>4.0938093125580828</v>
      </c>
      <c r="F1026" s="17">
        <f t="shared" si="147"/>
        <v>3.6000290518775029</v>
      </c>
      <c r="G1026" s="17">
        <f t="shared" si="147"/>
        <v>3.1145855005579612</v>
      </c>
      <c r="H1026" s="17">
        <f t="shared" si="147"/>
        <v>3.689312770742577</v>
      </c>
      <c r="I1026" s="17">
        <f t="shared" si="147"/>
        <v>3.4764048157766183</v>
      </c>
      <c r="J1026" s="17">
        <f t="shared" si="147"/>
        <v>3.2289446457299467</v>
      </c>
      <c r="K1026" s="17">
        <f t="shared" si="147"/>
        <v>3.1180529609084204</v>
      </c>
      <c r="L1026" s="17">
        <f t="shared" si="147"/>
        <v>2.8023133715387174</v>
      </c>
      <c r="M1026" s="17">
        <f t="shared" si="147"/>
        <v>3.0554442666529522</v>
      </c>
    </row>
    <row r="1027" spans="1:13">
      <c r="A1027" s="5" t="s">
        <v>39</v>
      </c>
      <c r="B1027" s="17">
        <f t="shared" ref="B1027:M1027" si="148">IF(B28&gt;0,B528/B28*100," ")</f>
        <v>0</v>
      </c>
      <c r="C1027" s="17">
        <f t="shared" si="148"/>
        <v>0</v>
      </c>
      <c r="D1027" s="17">
        <f t="shared" si="148"/>
        <v>0</v>
      </c>
      <c r="E1027" s="17">
        <f t="shared" si="148"/>
        <v>0</v>
      </c>
      <c r="F1027" s="17">
        <f t="shared" si="148"/>
        <v>0</v>
      </c>
      <c r="G1027" s="17">
        <f t="shared" si="148"/>
        <v>0</v>
      </c>
      <c r="H1027" s="17">
        <f t="shared" si="148"/>
        <v>0</v>
      </c>
      <c r="I1027" s="17">
        <f t="shared" si="148"/>
        <v>0</v>
      </c>
      <c r="J1027" s="17">
        <f t="shared" si="148"/>
        <v>0</v>
      </c>
      <c r="K1027" s="17">
        <f t="shared" si="148"/>
        <v>0</v>
      </c>
      <c r="L1027" s="17">
        <f t="shared" si="148"/>
        <v>0</v>
      </c>
      <c r="M1027" s="17">
        <f t="shared" si="148"/>
        <v>0</v>
      </c>
    </row>
    <row r="1028" spans="1:13">
      <c r="A1028" s="5" t="s">
        <v>40</v>
      </c>
      <c r="B1028" s="17">
        <f t="shared" ref="B1028:M1028" si="149">IF(B29&gt;0,B529/B29*100," ")</f>
        <v>3.1160695240062526</v>
      </c>
      <c r="C1028" s="17">
        <f t="shared" si="149"/>
        <v>7.2084639381134075</v>
      </c>
      <c r="D1028" s="17">
        <f t="shared" si="149"/>
        <v>19.145435801638904</v>
      </c>
      <c r="E1028" s="17">
        <f t="shared" si="149"/>
        <v>19.825757160534614</v>
      </c>
      <c r="F1028" s="17">
        <f t="shared" si="149"/>
        <v>19.600791746764646</v>
      </c>
      <c r="G1028" s="17">
        <f t="shared" si="149"/>
        <v>19.414769551995946</v>
      </c>
      <c r="H1028" s="17">
        <f t="shared" si="149"/>
        <v>16.372674545759786</v>
      </c>
      <c r="I1028" s="17">
        <f t="shared" si="149"/>
        <v>17.173623092495248</v>
      </c>
      <c r="J1028" s="17">
        <f t="shared" si="149"/>
        <v>21.121472423238536</v>
      </c>
      <c r="K1028" s="17">
        <f t="shared" si="149"/>
        <v>21.538772305470758</v>
      </c>
      <c r="L1028" s="17">
        <f t="shared" si="149"/>
        <v>22.294462454671589</v>
      </c>
      <c r="M1028" s="17">
        <f t="shared" si="149"/>
        <v>21.887805537589543</v>
      </c>
    </row>
    <row r="1029" spans="1:13">
      <c r="A1029" s="5" t="s">
        <v>41</v>
      </c>
      <c r="B1029" s="17">
        <f t="shared" ref="B1029:M1029" si="150">IF(B30&gt;0,B530/B30*100," ")</f>
        <v>0</v>
      </c>
      <c r="C1029" s="17">
        <f t="shared" si="150"/>
        <v>0</v>
      </c>
      <c r="D1029" s="17">
        <f t="shared" si="150"/>
        <v>0</v>
      </c>
      <c r="E1029" s="17">
        <f t="shared" si="150"/>
        <v>0</v>
      </c>
      <c r="F1029" s="17">
        <f t="shared" si="150"/>
        <v>0</v>
      </c>
      <c r="G1029" s="17">
        <f t="shared" si="150"/>
        <v>0</v>
      </c>
      <c r="H1029" s="17">
        <f t="shared" si="150"/>
        <v>0</v>
      </c>
      <c r="I1029" s="17">
        <f t="shared" si="150"/>
        <v>0</v>
      </c>
      <c r="J1029" s="17">
        <f t="shared" si="150"/>
        <v>0</v>
      </c>
      <c r="K1029" s="17">
        <f t="shared" si="150"/>
        <v>0</v>
      </c>
      <c r="L1029" s="17">
        <f t="shared" si="150"/>
        <v>0</v>
      </c>
      <c r="M1029" s="17">
        <f t="shared" si="150"/>
        <v>0</v>
      </c>
    </row>
    <row r="1030" spans="1:13">
      <c r="A1030" s="5" t="s">
        <v>42</v>
      </c>
      <c r="B1030" s="17" t="str">
        <f t="shared" ref="B1030:M1030" si="151">IF(B31&gt;0,B531/B31*100," ")</f>
        <v xml:space="preserve"> </v>
      </c>
      <c r="C1030" s="17" t="str">
        <f t="shared" si="151"/>
        <v xml:space="preserve"> </v>
      </c>
      <c r="D1030" s="17">
        <f t="shared" si="151"/>
        <v>0</v>
      </c>
      <c r="E1030" s="17">
        <f t="shared" si="151"/>
        <v>0</v>
      </c>
      <c r="F1030" s="17">
        <f t="shared" si="151"/>
        <v>0</v>
      </c>
      <c r="G1030" s="17">
        <f t="shared" si="151"/>
        <v>0</v>
      </c>
      <c r="H1030" s="17">
        <f t="shared" si="151"/>
        <v>0</v>
      </c>
      <c r="I1030" s="17">
        <f t="shared" si="151"/>
        <v>0</v>
      </c>
      <c r="J1030" s="17">
        <f t="shared" si="151"/>
        <v>0</v>
      </c>
      <c r="K1030" s="17">
        <f t="shared" si="151"/>
        <v>0</v>
      </c>
      <c r="L1030" s="17">
        <f t="shared" si="151"/>
        <v>0</v>
      </c>
      <c r="M1030" s="17">
        <f t="shared" si="151"/>
        <v>0</v>
      </c>
    </row>
    <row r="1031" spans="1:13">
      <c r="A1031" s="5" t="s">
        <v>43</v>
      </c>
      <c r="B1031" s="17" t="str">
        <f t="shared" ref="B1031:M1031" si="152">IF(B32&gt;0,B532/B32*100," ")</f>
        <v xml:space="preserve"> </v>
      </c>
      <c r="C1031" s="17" t="str">
        <f t="shared" si="152"/>
        <v xml:space="preserve"> </v>
      </c>
      <c r="D1031" s="17">
        <f t="shared" si="152"/>
        <v>10.44858881650338</v>
      </c>
      <c r="E1031" s="17">
        <f t="shared" si="152"/>
        <v>10.513736944291651</v>
      </c>
      <c r="F1031" s="17">
        <f t="shared" si="152"/>
        <v>11.116166765025874</v>
      </c>
      <c r="G1031" s="17">
        <f t="shared" si="152"/>
        <v>11.479657522497529</v>
      </c>
      <c r="H1031" s="17">
        <f t="shared" si="152"/>
        <v>0</v>
      </c>
      <c r="I1031" s="17">
        <f t="shared" si="152"/>
        <v>0</v>
      </c>
      <c r="J1031" s="17">
        <f t="shared" si="152"/>
        <v>0</v>
      </c>
      <c r="K1031" s="17">
        <f t="shared" si="152"/>
        <v>0</v>
      </c>
      <c r="L1031" s="17">
        <f t="shared" si="152"/>
        <v>0</v>
      </c>
      <c r="M1031" s="17">
        <f t="shared" si="152"/>
        <v>0</v>
      </c>
    </row>
    <row r="1032" spans="1:13">
      <c r="A1032" s="5" t="s">
        <v>44</v>
      </c>
      <c r="B1032" s="17" t="str">
        <f t="shared" ref="B1032:M1032" si="153">IF(B33&gt;0,B533/B33*100," ")</f>
        <v xml:space="preserve"> </v>
      </c>
      <c r="C1032" s="17" t="str">
        <f t="shared" si="153"/>
        <v xml:space="preserve"> </v>
      </c>
      <c r="D1032" s="17">
        <f t="shared" si="153"/>
        <v>0</v>
      </c>
      <c r="E1032" s="17">
        <f t="shared" si="153"/>
        <v>0.16718444870355958</v>
      </c>
      <c r="F1032" s="17">
        <f t="shared" si="153"/>
        <v>0.24239230401522086</v>
      </c>
      <c r="G1032" s="17">
        <f t="shared" si="153"/>
        <v>0.24688876442125746</v>
      </c>
      <c r="H1032" s="17">
        <f t="shared" si="153"/>
        <v>0.24454930582141149</v>
      </c>
      <c r="I1032" s="17">
        <f t="shared" si="153"/>
        <v>0.2456222552939126</v>
      </c>
      <c r="J1032" s="17">
        <f t="shared" si="153"/>
        <v>0.2593222700487976</v>
      </c>
      <c r="K1032" s="17">
        <f t="shared" si="153"/>
        <v>0.26055347396853235</v>
      </c>
      <c r="L1032" s="17">
        <f t="shared" si="153"/>
        <v>0.21091655812358898</v>
      </c>
      <c r="M1032" s="17">
        <f t="shared" si="153"/>
        <v>0.10950469013981244</v>
      </c>
    </row>
    <row r="1033" spans="1:13">
      <c r="A1033" s="5" t="s">
        <v>45</v>
      </c>
      <c r="B1033" s="17">
        <f t="shared" ref="B1033:M1033" si="154">IF(B34&gt;0,B534/B34*100," ")</f>
        <v>4.8026397033507315</v>
      </c>
      <c r="C1033" s="17">
        <f t="shared" si="154"/>
        <v>3.9069555333652568</v>
      </c>
      <c r="D1033" s="17">
        <f t="shared" si="154"/>
        <v>3.5065748278021287</v>
      </c>
      <c r="E1033" s="17">
        <f t="shared" si="154"/>
        <v>2.6917743635254316</v>
      </c>
      <c r="F1033" s="17">
        <f t="shared" si="154"/>
        <v>2.5186786500135105</v>
      </c>
      <c r="G1033" s="17">
        <f t="shared" si="154"/>
        <v>2.7024757623319835</v>
      </c>
      <c r="H1033" s="17">
        <f t="shared" si="154"/>
        <v>3.0828585013637064</v>
      </c>
      <c r="I1033" s="17">
        <f t="shared" si="154"/>
        <v>3.2340001493300248</v>
      </c>
      <c r="J1033" s="17">
        <f t="shared" si="154"/>
        <v>3.2062843923115021</v>
      </c>
      <c r="K1033" s="17">
        <f t="shared" si="154"/>
        <v>3.2486688234521561</v>
      </c>
      <c r="L1033" s="17">
        <f t="shared" si="154"/>
        <v>2.8649706010376725</v>
      </c>
      <c r="M1033" s="17">
        <f t="shared" si="154"/>
        <v>2.7312842963082304</v>
      </c>
    </row>
    <row r="1034" spans="1:13">
      <c r="A1034" s="5" t="s">
        <v>46</v>
      </c>
      <c r="B1034" s="17" t="str">
        <f t="shared" ref="B1034:M1034" si="155">IF(B35&gt;0,B535/B35*100," ")</f>
        <v xml:space="preserve"> </v>
      </c>
      <c r="C1034" s="17" t="str">
        <f t="shared" si="155"/>
        <v xml:space="preserve"> </v>
      </c>
      <c r="D1034" s="17">
        <f t="shared" si="155"/>
        <v>0</v>
      </c>
      <c r="E1034" s="17">
        <f t="shared" si="155"/>
        <v>0</v>
      </c>
      <c r="F1034" s="17">
        <f t="shared" si="155"/>
        <v>0</v>
      </c>
      <c r="G1034" s="17">
        <f t="shared" si="155"/>
        <v>0</v>
      </c>
      <c r="H1034" s="17">
        <f t="shared" si="155"/>
        <v>0</v>
      </c>
      <c r="I1034" s="17">
        <f t="shared" si="155"/>
        <v>0</v>
      </c>
      <c r="J1034" s="17">
        <f t="shared" si="155"/>
        <v>0</v>
      </c>
      <c r="K1034" s="17">
        <f t="shared" si="155"/>
        <v>0</v>
      </c>
      <c r="L1034" s="17">
        <f t="shared" si="155"/>
        <v>0</v>
      </c>
      <c r="M1034" s="17">
        <f t="shared" si="155"/>
        <v>0</v>
      </c>
    </row>
    <row r="1035" spans="1:13">
      <c r="A1035" s="5" t="s">
        <v>47</v>
      </c>
      <c r="B1035" s="17" t="str">
        <f t="shared" ref="B1035:M1035" si="156">IF(B36&gt;0,B536/B36*100," ")</f>
        <v xml:space="preserve"> </v>
      </c>
      <c r="C1035" s="17">
        <f t="shared" si="156"/>
        <v>0</v>
      </c>
      <c r="D1035" s="17">
        <f t="shared" si="156"/>
        <v>0</v>
      </c>
      <c r="E1035" s="17">
        <f t="shared" si="156"/>
        <v>0</v>
      </c>
      <c r="F1035" s="17">
        <f t="shared" si="156"/>
        <v>0</v>
      </c>
      <c r="G1035" s="17">
        <f t="shared" si="156"/>
        <v>0</v>
      </c>
      <c r="H1035" s="17">
        <f t="shared" si="156"/>
        <v>0</v>
      </c>
      <c r="I1035" s="17">
        <f t="shared" si="156"/>
        <v>0</v>
      </c>
      <c r="J1035" s="17">
        <f t="shared" si="156"/>
        <v>0</v>
      </c>
      <c r="K1035" s="17">
        <f t="shared" si="156"/>
        <v>0</v>
      </c>
      <c r="L1035" s="17">
        <f t="shared" si="156"/>
        <v>0</v>
      </c>
      <c r="M1035" s="17">
        <f t="shared" si="156"/>
        <v>0</v>
      </c>
    </row>
    <row r="1036" spans="1:13">
      <c r="A1036" s="5" t="s">
        <v>48</v>
      </c>
      <c r="B1036" s="17">
        <f t="shared" ref="B1036:M1036" si="157">IF(B37&gt;0,B537/B37*100," ")</f>
        <v>0</v>
      </c>
      <c r="C1036" s="17">
        <f t="shared" si="157"/>
        <v>0</v>
      </c>
      <c r="D1036" s="17">
        <f t="shared" si="157"/>
        <v>0</v>
      </c>
      <c r="E1036" s="17">
        <f t="shared" si="157"/>
        <v>0</v>
      </c>
      <c r="F1036" s="17">
        <f t="shared" si="157"/>
        <v>0</v>
      </c>
      <c r="G1036" s="17">
        <f t="shared" si="157"/>
        <v>0</v>
      </c>
      <c r="H1036" s="17">
        <f t="shared" si="157"/>
        <v>0</v>
      </c>
      <c r="I1036" s="17">
        <f t="shared" si="157"/>
        <v>0</v>
      </c>
      <c r="J1036" s="17">
        <f t="shared" si="157"/>
        <v>0</v>
      </c>
      <c r="K1036" s="17">
        <f t="shared" si="157"/>
        <v>0</v>
      </c>
      <c r="L1036" s="17">
        <f t="shared" si="157"/>
        <v>0</v>
      </c>
      <c r="M1036" s="17">
        <f t="shared" si="157"/>
        <v>0</v>
      </c>
    </row>
    <row r="1037" spans="1:13">
      <c r="A1037" s="5" t="s">
        <v>49</v>
      </c>
      <c r="B1037" s="17">
        <f t="shared" ref="B1037:M1037" si="158">IF(B38&gt;0,B538/B38*100," ")</f>
        <v>0</v>
      </c>
      <c r="C1037" s="17">
        <f t="shared" si="158"/>
        <v>0</v>
      </c>
      <c r="D1037" s="17">
        <f t="shared" si="158"/>
        <v>0</v>
      </c>
      <c r="E1037" s="17">
        <f t="shared" si="158"/>
        <v>0</v>
      </c>
      <c r="F1037" s="17">
        <f t="shared" si="158"/>
        <v>0</v>
      </c>
      <c r="G1037" s="17">
        <f t="shared" si="158"/>
        <v>0</v>
      </c>
      <c r="H1037" s="17">
        <f t="shared" si="158"/>
        <v>0</v>
      </c>
      <c r="I1037" s="17">
        <f t="shared" si="158"/>
        <v>0</v>
      </c>
      <c r="J1037" s="17">
        <f t="shared" si="158"/>
        <v>0</v>
      </c>
      <c r="K1037" s="17">
        <f t="shared" si="158"/>
        <v>0</v>
      </c>
      <c r="L1037" s="17">
        <f t="shared" si="158"/>
        <v>0</v>
      </c>
      <c r="M1037" s="17">
        <f t="shared" si="158"/>
        <v>0</v>
      </c>
    </row>
    <row r="1038" spans="1:13">
      <c r="A1038" s="5" t="s">
        <v>50</v>
      </c>
      <c r="B1038" s="17" t="str">
        <f t="shared" ref="B1038:M1038" si="159">IF(B39&gt;0,B539/B39*100," ")</f>
        <v xml:space="preserve"> </v>
      </c>
      <c r="C1038" s="17" t="str">
        <f t="shared" si="159"/>
        <v xml:space="preserve"> </v>
      </c>
      <c r="D1038" s="17">
        <f t="shared" si="159"/>
        <v>0</v>
      </c>
      <c r="E1038" s="17">
        <f t="shared" si="159"/>
        <v>0</v>
      </c>
      <c r="F1038" s="17">
        <f t="shared" si="159"/>
        <v>0</v>
      </c>
      <c r="G1038" s="17">
        <f t="shared" si="159"/>
        <v>0</v>
      </c>
      <c r="H1038" s="17">
        <f t="shared" si="159"/>
        <v>0</v>
      </c>
      <c r="I1038" s="17">
        <f t="shared" si="159"/>
        <v>0</v>
      </c>
      <c r="J1038" s="17">
        <f t="shared" si="159"/>
        <v>0</v>
      </c>
      <c r="K1038" s="17">
        <f t="shared" si="159"/>
        <v>0</v>
      </c>
      <c r="L1038" s="17">
        <f t="shared" si="159"/>
        <v>0</v>
      </c>
      <c r="M1038" s="17">
        <f t="shared" si="159"/>
        <v>0</v>
      </c>
    </row>
    <row r="1039" spans="1:13">
      <c r="A1039" s="5" t="s">
        <v>51</v>
      </c>
      <c r="B1039" s="17">
        <f t="shared" ref="B1039:M1039" si="160">IF(B40&gt;0,B540/B40*100," ")</f>
        <v>0</v>
      </c>
      <c r="C1039" s="17">
        <f t="shared" si="160"/>
        <v>1.3681098754319925</v>
      </c>
      <c r="D1039" s="17">
        <f t="shared" si="160"/>
        <v>1.6992653406442242</v>
      </c>
      <c r="E1039" s="17">
        <f t="shared" si="160"/>
        <v>1.7409530386879861</v>
      </c>
      <c r="F1039" s="17">
        <f t="shared" si="160"/>
        <v>1.6110767936841186</v>
      </c>
      <c r="G1039" s="17">
        <f t="shared" si="160"/>
        <v>2.0426814921863565</v>
      </c>
      <c r="H1039" s="17">
        <f t="shared" si="160"/>
        <v>1.499890667042421</v>
      </c>
      <c r="I1039" s="17">
        <f t="shared" si="160"/>
        <v>1.501494485525747</v>
      </c>
      <c r="J1039" s="17">
        <f t="shared" si="160"/>
        <v>1.5336445798219032</v>
      </c>
      <c r="K1039" s="17">
        <f t="shared" si="160"/>
        <v>1.5473817238949326</v>
      </c>
      <c r="L1039" s="17">
        <f t="shared" si="160"/>
        <v>2.6913618878022554</v>
      </c>
      <c r="M1039" s="17">
        <f t="shared" si="160"/>
        <v>2.5511381146305303</v>
      </c>
    </row>
    <row r="1040" spans="1:13">
      <c r="A1040" s="5" t="s">
        <v>52</v>
      </c>
      <c r="B1040" s="17" t="str">
        <f t="shared" ref="B1040:M1040" si="161">IF(B41&gt;0,B541/B41*100," ")</f>
        <v xml:space="preserve"> </v>
      </c>
      <c r="C1040" s="17" t="str">
        <f t="shared" si="161"/>
        <v xml:space="preserve"> </v>
      </c>
      <c r="D1040" s="17">
        <f t="shared" si="161"/>
        <v>0.96495733237691084</v>
      </c>
      <c r="E1040" s="17">
        <f t="shared" si="161"/>
        <v>0.64122023289636421</v>
      </c>
      <c r="F1040" s="17">
        <f t="shared" si="161"/>
        <v>0.44587226337893793</v>
      </c>
      <c r="G1040" s="17">
        <f t="shared" si="161"/>
        <v>0</v>
      </c>
      <c r="H1040" s="17">
        <f t="shared" si="161"/>
        <v>0</v>
      </c>
      <c r="I1040" s="17">
        <f t="shared" si="161"/>
        <v>0</v>
      </c>
      <c r="J1040" s="17">
        <f t="shared" si="161"/>
        <v>0</v>
      </c>
      <c r="K1040" s="17">
        <f t="shared" si="161"/>
        <v>0</v>
      </c>
      <c r="L1040" s="17">
        <f t="shared" si="161"/>
        <v>0</v>
      </c>
      <c r="M1040" s="17">
        <f t="shared" si="161"/>
        <v>0</v>
      </c>
    </row>
    <row r="1041" spans="1:13">
      <c r="A1041" s="5" t="s">
        <v>53</v>
      </c>
      <c r="B1041" s="17" t="str">
        <f t="shared" ref="B1041:M1041" si="162">IF(B42&gt;0,B542/B42*100," ")</f>
        <v xml:space="preserve"> </v>
      </c>
      <c r="C1041" s="17" t="str">
        <f t="shared" si="162"/>
        <v xml:space="preserve"> </v>
      </c>
      <c r="D1041" s="17">
        <f t="shared" si="162"/>
        <v>0</v>
      </c>
      <c r="E1041" s="17">
        <f t="shared" si="162"/>
        <v>0</v>
      </c>
      <c r="F1041" s="17">
        <f t="shared" si="162"/>
        <v>0</v>
      </c>
      <c r="G1041" s="17">
        <f t="shared" si="162"/>
        <v>0</v>
      </c>
      <c r="H1041" s="17">
        <f t="shared" si="162"/>
        <v>0</v>
      </c>
      <c r="I1041" s="17">
        <f t="shared" si="162"/>
        <v>0</v>
      </c>
      <c r="J1041" s="17">
        <f t="shared" si="162"/>
        <v>0</v>
      </c>
      <c r="K1041" s="17">
        <f t="shared" si="162"/>
        <v>0</v>
      </c>
      <c r="L1041" s="17">
        <f t="shared" si="162"/>
        <v>0</v>
      </c>
      <c r="M1041" s="17">
        <f t="shared" si="162"/>
        <v>0</v>
      </c>
    </row>
    <row r="1042" spans="1:13">
      <c r="A1042" s="5" t="s">
        <v>54</v>
      </c>
      <c r="B1042" s="17" t="str">
        <f t="shared" ref="B1042:M1042" si="163">IF(B43&gt;0,B543/B43*100," ")</f>
        <v xml:space="preserve"> </v>
      </c>
      <c r="C1042" s="17">
        <f t="shared" si="163"/>
        <v>0</v>
      </c>
      <c r="D1042" s="17">
        <f t="shared" si="163"/>
        <v>0</v>
      </c>
      <c r="E1042" s="17">
        <f t="shared" si="163"/>
        <v>0</v>
      </c>
      <c r="F1042" s="17">
        <f t="shared" si="163"/>
        <v>0</v>
      </c>
      <c r="G1042" s="17">
        <f t="shared" si="163"/>
        <v>0</v>
      </c>
      <c r="H1042" s="17">
        <f t="shared" si="163"/>
        <v>0</v>
      </c>
      <c r="I1042" s="17">
        <f t="shared" si="163"/>
        <v>0</v>
      </c>
      <c r="J1042" s="17">
        <f t="shared" si="163"/>
        <v>0</v>
      </c>
      <c r="K1042" s="17">
        <f t="shared" si="163"/>
        <v>0</v>
      </c>
      <c r="L1042" s="17">
        <f t="shared" si="163"/>
        <v>0</v>
      </c>
      <c r="M1042" s="17">
        <f t="shared" si="163"/>
        <v>0</v>
      </c>
    </row>
    <row r="1043" spans="1:13">
      <c r="A1043" s="5" t="s">
        <v>55</v>
      </c>
      <c r="B1043" s="17">
        <f t="shared" ref="B1043:M1043" si="164">IF(B44&gt;0,B544/B44*100," ")</f>
        <v>0</v>
      </c>
      <c r="C1043" s="17">
        <f t="shared" si="164"/>
        <v>0</v>
      </c>
      <c r="D1043" s="17">
        <f t="shared" si="164"/>
        <v>0</v>
      </c>
      <c r="E1043" s="17">
        <f t="shared" si="164"/>
        <v>0</v>
      </c>
      <c r="F1043" s="17">
        <f t="shared" si="164"/>
        <v>0</v>
      </c>
      <c r="G1043" s="17">
        <f t="shared" si="164"/>
        <v>0</v>
      </c>
      <c r="H1043" s="17">
        <f t="shared" si="164"/>
        <v>0</v>
      </c>
      <c r="I1043" s="17">
        <f t="shared" si="164"/>
        <v>0</v>
      </c>
      <c r="J1043" s="17">
        <f t="shared" si="164"/>
        <v>0</v>
      </c>
      <c r="K1043" s="17">
        <f t="shared" si="164"/>
        <v>0</v>
      </c>
      <c r="L1043" s="17">
        <f t="shared" si="164"/>
        <v>0</v>
      </c>
      <c r="M1043" s="17">
        <f t="shared" si="164"/>
        <v>0</v>
      </c>
    </row>
    <row r="1044" spans="1:13">
      <c r="A1044" s="5" t="s">
        <v>56</v>
      </c>
      <c r="B1044" s="17" t="str">
        <f t="shared" ref="B1044:M1044" si="165">IF(B45&gt;0,B545/B45*100," ")</f>
        <v xml:space="preserve"> </v>
      </c>
      <c r="C1044" s="17">
        <f t="shared" si="165"/>
        <v>0</v>
      </c>
      <c r="D1044" s="17">
        <f t="shared" si="165"/>
        <v>0</v>
      </c>
      <c r="E1044" s="17">
        <f t="shared" si="165"/>
        <v>0</v>
      </c>
      <c r="F1044" s="17">
        <f t="shared" si="165"/>
        <v>0</v>
      </c>
      <c r="G1044" s="17">
        <f t="shared" si="165"/>
        <v>0</v>
      </c>
      <c r="H1044" s="17">
        <f t="shared" si="165"/>
        <v>0</v>
      </c>
      <c r="I1044" s="17">
        <f t="shared" si="165"/>
        <v>0</v>
      </c>
      <c r="J1044" s="17">
        <f t="shared" si="165"/>
        <v>0</v>
      </c>
      <c r="K1044" s="17">
        <f t="shared" si="165"/>
        <v>0</v>
      </c>
      <c r="L1044" s="17">
        <f t="shared" si="165"/>
        <v>0</v>
      </c>
      <c r="M1044" s="17">
        <f t="shared" si="165"/>
        <v>0</v>
      </c>
    </row>
    <row r="1045" spans="1:13">
      <c r="A1045" s="5" t="s">
        <v>57</v>
      </c>
      <c r="B1045" s="17">
        <f t="shared" ref="B1045:M1045" si="166">IF(B46&gt;0,B546/B46*100," ")</f>
        <v>0</v>
      </c>
      <c r="C1045" s="17">
        <f t="shared" si="166"/>
        <v>0</v>
      </c>
      <c r="D1045" s="17">
        <f t="shared" si="166"/>
        <v>0</v>
      </c>
      <c r="E1045" s="17">
        <f t="shared" si="166"/>
        <v>0.49904609473788286</v>
      </c>
      <c r="F1045" s="17">
        <f t="shared" si="166"/>
        <v>0.52781592235624453</v>
      </c>
      <c r="G1045" s="17">
        <f t="shared" si="166"/>
        <v>1.3113175067969893</v>
      </c>
      <c r="H1045" s="17">
        <f t="shared" si="166"/>
        <v>1.1448334346060378</v>
      </c>
      <c r="I1045" s="17">
        <f t="shared" si="166"/>
        <v>20.75984944361845</v>
      </c>
      <c r="J1045" s="17">
        <f t="shared" si="166"/>
        <v>22.066726070041177</v>
      </c>
      <c r="K1045" s="17">
        <f t="shared" si="166"/>
        <v>21.507973792087391</v>
      </c>
      <c r="L1045" s="17">
        <f t="shared" si="166"/>
        <v>20.374381323443245</v>
      </c>
      <c r="M1045" s="17">
        <f t="shared" si="166"/>
        <v>21.110611244902355</v>
      </c>
    </row>
    <row r="1046" spans="1:13">
      <c r="A1046" s="5" t="s">
        <v>58</v>
      </c>
      <c r="B1046" s="17" t="str">
        <f t="shared" ref="B1046:M1046" si="167">IF(B47&gt;0,B547/B47*100," ")</f>
        <v xml:space="preserve"> </v>
      </c>
      <c r="C1046" s="17" t="str">
        <f t="shared" si="167"/>
        <v xml:space="preserve"> </v>
      </c>
      <c r="D1046" s="17">
        <f t="shared" si="167"/>
        <v>3.4682625808185477</v>
      </c>
      <c r="E1046" s="17">
        <f t="shared" si="167"/>
        <v>3.6858242891842656</v>
      </c>
      <c r="F1046" s="17">
        <f t="shared" si="167"/>
        <v>3.6547571813250137</v>
      </c>
      <c r="G1046" s="17">
        <f t="shared" si="167"/>
        <v>3.7681709817540003</v>
      </c>
      <c r="H1046" s="17">
        <f t="shared" si="167"/>
        <v>3.2840635285237854</v>
      </c>
      <c r="I1046" s="17">
        <f t="shared" si="167"/>
        <v>6.5346594246786331</v>
      </c>
      <c r="J1046" s="17">
        <f t="shared" si="167"/>
        <v>7.2754846136072402</v>
      </c>
      <c r="K1046" s="17">
        <f t="shared" si="167"/>
        <v>7.2674070806643067</v>
      </c>
      <c r="L1046" s="17">
        <f t="shared" si="167"/>
        <v>7.1860031822257264</v>
      </c>
      <c r="M1046" s="17">
        <f t="shared" si="167"/>
        <v>7.0200859605613983</v>
      </c>
    </row>
    <row r="1047" spans="1:13">
      <c r="A1047" s="5" t="s">
        <v>59</v>
      </c>
      <c r="B1047" s="17">
        <f t="shared" ref="B1047:M1047" si="168">IF(B48&gt;0,B548/B48*100," ")</f>
        <v>0</v>
      </c>
      <c r="C1047" s="17">
        <f t="shared" si="168"/>
        <v>0</v>
      </c>
      <c r="D1047" s="17">
        <f t="shared" si="168"/>
        <v>0</v>
      </c>
      <c r="E1047" s="17">
        <f t="shared" si="168"/>
        <v>0</v>
      </c>
      <c r="F1047" s="17">
        <f t="shared" si="168"/>
        <v>0</v>
      </c>
      <c r="G1047" s="17">
        <f t="shared" si="168"/>
        <v>0</v>
      </c>
      <c r="H1047" s="17">
        <f t="shared" si="168"/>
        <v>0</v>
      </c>
      <c r="I1047" s="17">
        <f t="shared" si="168"/>
        <v>0</v>
      </c>
      <c r="J1047" s="17">
        <f t="shared" si="168"/>
        <v>0</v>
      </c>
      <c r="K1047" s="17">
        <f t="shared" si="168"/>
        <v>0</v>
      </c>
      <c r="L1047" s="17">
        <f t="shared" si="168"/>
        <v>0</v>
      </c>
      <c r="M1047" s="17">
        <f t="shared" si="168"/>
        <v>0</v>
      </c>
    </row>
    <row r="1048" spans="1:13">
      <c r="A1048" s="5" t="s">
        <v>60</v>
      </c>
      <c r="B1048" s="17">
        <f t="shared" ref="B1048:M1048" si="169">IF(B49&gt;0,B549/B49*100," ")</f>
        <v>0</v>
      </c>
      <c r="C1048" s="17">
        <f t="shared" si="169"/>
        <v>0</v>
      </c>
      <c r="D1048" s="17">
        <f t="shared" si="169"/>
        <v>0</v>
      </c>
      <c r="E1048" s="17">
        <f t="shared" si="169"/>
        <v>0</v>
      </c>
      <c r="F1048" s="17">
        <f t="shared" si="169"/>
        <v>0</v>
      </c>
      <c r="G1048" s="17">
        <f t="shared" si="169"/>
        <v>0</v>
      </c>
      <c r="H1048" s="17">
        <f t="shared" si="169"/>
        <v>0</v>
      </c>
      <c r="I1048" s="17">
        <f t="shared" si="169"/>
        <v>0</v>
      </c>
      <c r="J1048" s="17">
        <f t="shared" si="169"/>
        <v>0</v>
      </c>
      <c r="K1048" s="17">
        <f t="shared" si="169"/>
        <v>0</v>
      </c>
      <c r="L1048" s="17">
        <f t="shared" si="169"/>
        <v>0</v>
      </c>
      <c r="M1048" s="17">
        <f t="shared" si="169"/>
        <v>0</v>
      </c>
    </row>
    <row r="1049" spans="1:13">
      <c r="A1049" s="5" t="s">
        <v>61</v>
      </c>
      <c r="B1049" s="17">
        <f t="shared" ref="B1049:M1049" si="170">IF(B50&gt;0,B550/B50*100," ")</f>
        <v>1.3348118781662719</v>
      </c>
      <c r="C1049" s="17">
        <f t="shared" si="170"/>
        <v>1.2680931843242851</v>
      </c>
      <c r="D1049" s="17">
        <f t="shared" si="170"/>
        <v>2.7687583115094418</v>
      </c>
      <c r="E1049" s="17">
        <f t="shared" si="170"/>
        <v>2.9170171143442234</v>
      </c>
      <c r="F1049" s="17">
        <f t="shared" si="170"/>
        <v>2.9133691188367723</v>
      </c>
      <c r="G1049" s="17">
        <f t="shared" si="170"/>
        <v>2.7274951514697965</v>
      </c>
      <c r="H1049" s="17">
        <f t="shared" si="170"/>
        <v>3.0283957603040932</v>
      </c>
      <c r="I1049" s="17">
        <f t="shared" si="170"/>
        <v>2.8731247569215546</v>
      </c>
      <c r="J1049" s="17">
        <f t="shared" si="170"/>
        <v>3.009192991484992</v>
      </c>
      <c r="K1049" s="17">
        <f t="shared" si="170"/>
        <v>2.9833257835804754</v>
      </c>
      <c r="L1049" s="17">
        <f t="shared" si="170"/>
        <v>3.4073577399353803</v>
      </c>
      <c r="M1049" s="17">
        <f t="shared" si="170"/>
        <v>3.4073577399353803</v>
      </c>
    </row>
    <row r="1051" spans="1:13">
      <c r="A1051" s="2" t="s">
        <v>82</v>
      </c>
    </row>
    <row r="1052" spans="1:13">
      <c r="A1052" s="2" t="s">
        <v>62</v>
      </c>
      <c r="B1052" s="2" t="s">
        <v>63</v>
      </c>
    </row>
    <row r="1053" spans="1:13">
      <c r="A1053" s="2" t="s">
        <v>64</v>
      </c>
      <c r="B1053" s="2" t="s">
        <v>65</v>
      </c>
    </row>
    <row r="1054" spans="1:13">
      <c r="A1054" s="2"/>
      <c r="B1054" s="2" t="s">
        <v>66</v>
      </c>
    </row>
    <row r="1056" spans="1:13">
      <c r="A1056" s="2" t="s">
        <v>5</v>
      </c>
      <c r="B1056" s="2" t="s">
        <v>6</v>
      </c>
    </row>
    <row r="1057" spans="1:13" ht="15.75">
      <c r="A1057" s="2" t="s">
        <v>7</v>
      </c>
      <c r="B1057" s="21" t="s">
        <v>77</v>
      </c>
    </row>
    <row r="1058" spans="1:13">
      <c r="A1058" s="2" t="s">
        <v>8</v>
      </c>
      <c r="B1058" s="2" t="s">
        <v>9</v>
      </c>
    </row>
    <row r="1060" spans="1:13">
      <c r="A1060" s="5" t="s">
        <v>10</v>
      </c>
      <c r="B1060" s="5" t="s">
        <v>11</v>
      </c>
      <c r="C1060" s="5" t="s">
        <v>12</v>
      </c>
      <c r="D1060" s="5" t="s">
        <v>13</v>
      </c>
      <c r="E1060" s="5" t="s">
        <v>14</v>
      </c>
      <c r="F1060" s="5" t="s">
        <v>15</v>
      </c>
      <c r="G1060" s="5" t="s">
        <v>16</v>
      </c>
      <c r="H1060" s="5" t="s">
        <v>17</v>
      </c>
      <c r="I1060" s="5" t="s">
        <v>18</v>
      </c>
      <c r="J1060" s="5" t="s">
        <v>19</v>
      </c>
      <c r="K1060" s="5" t="s">
        <v>20</v>
      </c>
      <c r="L1060" s="5" t="s">
        <v>21</v>
      </c>
      <c r="M1060" s="5" t="s">
        <v>22</v>
      </c>
    </row>
    <row r="1061" spans="1:13">
      <c r="A1061" s="5" t="s">
        <v>23</v>
      </c>
      <c r="B1061" s="17" t="str">
        <f>IF(B12&gt;0,B562/B12*100," ")</f>
        <v xml:space="preserve"> </v>
      </c>
      <c r="C1061" s="17" t="str">
        <f t="shared" ref="C1061:M1061" si="171">IF(C12&gt;0,C562/C12*100," ")</f>
        <v xml:space="preserve"> </v>
      </c>
      <c r="D1061" s="17" t="str">
        <f t="shared" si="171"/>
        <v xml:space="preserve"> </v>
      </c>
      <c r="E1061" s="17" t="str">
        <f t="shared" si="171"/>
        <v xml:space="preserve"> </v>
      </c>
      <c r="F1061" s="17" t="str">
        <f t="shared" si="171"/>
        <v xml:space="preserve"> </v>
      </c>
      <c r="G1061" s="17" t="str">
        <f t="shared" si="171"/>
        <v xml:space="preserve"> </v>
      </c>
      <c r="H1061" s="17" t="str">
        <f t="shared" si="171"/>
        <v xml:space="preserve"> </v>
      </c>
      <c r="I1061" s="17">
        <f t="shared" si="171"/>
        <v>31.000620605234612</v>
      </c>
      <c r="J1061" s="17">
        <f t="shared" si="171"/>
        <v>31.053982301040595</v>
      </c>
      <c r="K1061" s="17">
        <f t="shared" si="171"/>
        <v>30.61520199337625</v>
      </c>
      <c r="L1061" s="17">
        <f t="shared" si="171"/>
        <v>30.227964293864584</v>
      </c>
      <c r="M1061" s="17">
        <f t="shared" si="171"/>
        <v>31.8867731469118</v>
      </c>
    </row>
    <row r="1062" spans="1:13">
      <c r="A1062" s="5" t="s">
        <v>24</v>
      </c>
      <c r="B1062" s="17" t="str">
        <f t="shared" ref="B1062:M1062" si="172">IF(B13&gt;0,B563/B13*100," ")</f>
        <v xml:space="preserve"> </v>
      </c>
      <c r="C1062" s="17" t="str">
        <f t="shared" si="172"/>
        <v xml:space="preserve"> </v>
      </c>
      <c r="D1062" s="17">
        <f t="shared" si="172"/>
        <v>32.058196743213117</v>
      </c>
      <c r="E1062" s="17">
        <f t="shared" si="172"/>
        <v>32.37198332928596</v>
      </c>
      <c r="F1062" s="17">
        <f t="shared" si="172"/>
        <v>33.516765957899665</v>
      </c>
      <c r="G1062" s="17">
        <f t="shared" si="172"/>
        <v>33.240455729529465</v>
      </c>
      <c r="H1062" s="17">
        <f t="shared" si="172"/>
        <v>34.509834597407199</v>
      </c>
      <c r="I1062" s="17">
        <f t="shared" si="172"/>
        <v>30.959191744351944</v>
      </c>
      <c r="J1062" s="17">
        <f t="shared" si="172"/>
        <v>31.007292218720245</v>
      </c>
      <c r="K1062" s="17">
        <f t="shared" si="172"/>
        <v>30.5371341095187</v>
      </c>
      <c r="L1062" s="17">
        <f t="shared" si="172"/>
        <v>30.133110992632172</v>
      </c>
      <c r="M1062" s="17">
        <f t="shared" si="172"/>
        <v>31.770991862240756</v>
      </c>
    </row>
    <row r="1063" spans="1:13">
      <c r="A1063" s="5" t="s">
        <v>25</v>
      </c>
      <c r="B1063" s="17" t="str">
        <f t="shared" ref="B1063:M1063" si="173">IF(B14&gt;0,B564/B14*100," ")</f>
        <v xml:space="preserve"> </v>
      </c>
      <c r="C1063" s="17">
        <f t="shared" si="173"/>
        <v>30.594379947939672</v>
      </c>
      <c r="D1063" s="17">
        <f t="shared" si="173"/>
        <v>32.087779668641531</v>
      </c>
      <c r="E1063" s="17">
        <f t="shared" si="173"/>
        <v>32.394973439213651</v>
      </c>
      <c r="F1063" s="17">
        <f t="shared" si="173"/>
        <v>33.536778074373593</v>
      </c>
      <c r="G1063" s="17">
        <f t="shared" si="173"/>
        <v>33.282249379922455</v>
      </c>
      <c r="H1063" s="17">
        <f t="shared" si="173"/>
        <v>34.558896219381772</v>
      </c>
      <c r="I1063" s="17">
        <f t="shared" si="173"/>
        <v>30.96222460399385</v>
      </c>
      <c r="J1063" s="17">
        <f t="shared" si="173"/>
        <v>30.978999910931726</v>
      </c>
      <c r="K1063" s="17">
        <f t="shared" si="173"/>
        <v>30.509969954387934</v>
      </c>
      <c r="L1063" s="17">
        <f t="shared" si="173"/>
        <v>30.428485918093706</v>
      </c>
      <c r="M1063" s="17">
        <f t="shared" si="173"/>
        <v>32.02741272040565</v>
      </c>
    </row>
    <row r="1064" spans="1:13">
      <c r="A1064" s="5" t="s">
        <v>26</v>
      </c>
      <c r="B1064" s="17" t="str">
        <f t="shared" ref="B1064:M1064" si="174">IF(B15&gt;0,B565/B15*100," ")</f>
        <v xml:space="preserve"> </v>
      </c>
      <c r="C1064" s="17" t="str">
        <f t="shared" si="174"/>
        <v xml:space="preserve"> </v>
      </c>
      <c r="D1064" s="17">
        <f t="shared" si="174"/>
        <v>27.230159888583845</v>
      </c>
      <c r="E1064" s="17">
        <f t="shared" si="174"/>
        <v>27.383386771926322</v>
      </c>
      <c r="F1064" s="17">
        <f t="shared" si="174"/>
        <v>28.444337939037879</v>
      </c>
      <c r="G1064" s="17">
        <f t="shared" si="174"/>
        <v>28.627473147901515</v>
      </c>
      <c r="H1064" s="17">
        <f t="shared" si="174"/>
        <v>29.945401245314113</v>
      </c>
      <c r="I1064" s="17">
        <f t="shared" si="174"/>
        <v>29.654901724414074</v>
      </c>
      <c r="J1064" s="17">
        <f t="shared" si="174"/>
        <v>29.177795023809356</v>
      </c>
      <c r="K1064" s="17">
        <f t="shared" si="174"/>
        <v>29.291360575682386</v>
      </c>
      <c r="L1064" s="17">
        <f t="shared" si="174"/>
        <v>29.385085044268045</v>
      </c>
      <c r="M1064" s="17">
        <f t="shared" si="174"/>
        <v>31.088719785191017</v>
      </c>
    </row>
    <row r="1065" spans="1:13">
      <c r="A1065" s="5" t="s">
        <v>27</v>
      </c>
      <c r="B1065" s="17" t="str">
        <f t="shared" ref="B1065:M1065" si="175">IF(B16&gt;0,B566/B16*100," ")</f>
        <v xml:space="preserve"> </v>
      </c>
      <c r="C1065" s="17" t="str">
        <f t="shared" si="175"/>
        <v xml:space="preserve"> </v>
      </c>
      <c r="D1065" s="17">
        <f t="shared" si="175"/>
        <v>27.23308812223873</v>
      </c>
      <c r="E1065" s="17">
        <f t="shared" si="175"/>
        <v>27.38550300112183</v>
      </c>
      <c r="F1065" s="17">
        <f t="shared" si="175"/>
        <v>28.447254720012584</v>
      </c>
      <c r="G1065" s="17">
        <f t="shared" si="175"/>
        <v>28.631737481199693</v>
      </c>
      <c r="H1065" s="17">
        <f t="shared" si="175"/>
        <v>29.950216931688121</v>
      </c>
      <c r="I1065" s="17">
        <f t="shared" si="175"/>
        <v>29.660405884818079</v>
      </c>
      <c r="J1065" s="17">
        <f t="shared" si="175"/>
        <v>29.184191433403033</v>
      </c>
      <c r="K1065" s="17">
        <f t="shared" si="175"/>
        <v>29.299644584170398</v>
      </c>
      <c r="L1065" s="17">
        <f t="shared" si="175"/>
        <v>29.394369266290564</v>
      </c>
      <c r="M1065" s="17">
        <f t="shared" si="175"/>
        <v>31.101289547428625</v>
      </c>
    </row>
    <row r="1066" spans="1:13">
      <c r="A1066" s="5" t="s">
        <v>28</v>
      </c>
      <c r="B1066" s="17" t="str">
        <f t="shared" ref="B1066:M1066" si="176">IF(B17&gt;0,B567/B17*100," ")</f>
        <v xml:space="preserve"> </v>
      </c>
      <c r="C1066" s="17" t="str">
        <f t="shared" si="176"/>
        <v xml:space="preserve"> </v>
      </c>
      <c r="D1066" s="17">
        <f t="shared" si="176"/>
        <v>27.224557595926473</v>
      </c>
      <c r="E1066" s="17">
        <f t="shared" si="176"/>
        <v>27.373819628117651</v>
      </c>
      <c r="F1066" s="17">
        <f t="shared" si="176"/>
        <v>28.435201906088313</v>
      </c>
      <c r="G1066" s="17">
        <f t="shared" si="176"/>
        <v>28.627100410270966</v>
      </c>
      <c r="H1066" s="17">
        <f t="shared" si="176"/>
        <v>29.950551722922196</v>
      </c>
      <c r="I1066" s="17">
        <f t="shared" si="176"/>
        <v>29.658706387083456</v>
      </c>
      <c r="J1066" s="17">
        <f t="shared" si="176"/>
        <v>29.189806151083587</v>
      </c>
      <c r="K1066" s="17">
        <f t="shared" si="176"/>
        <v>29.30894155397139</v>
      </c>
      <c r="L1066" s="17">
        <f t="shared" si="176"/>
        <v>29.409506677496754</v>
      </c>
      <c r="M1066" s="17">
        <f t="shared" si="176"/>
        <v>31.121791125162019</v>
      </c>
    </row>
    <row r="1067" spans="1:13">
      <c r="A1067" s="5" t="s">
        <v>29</v>
      </c>
      <c r="B1067" s="17" t="str">
        <f t="shared" ref="B1067:M1067" si="177">IF(B18&gt;0,B568/B18*100," ")</f>
        <v xml:space="preserve"> </v>
      </c>
      <c r="C1067" s="17" t="str">
        <f t="shared" si="177"/>
        <v xml:space="preserve"> </v>
      </c>
      <c r="D1067" s="17">
        <f t="shared" si="177"/>
        <v>27.211372363079363</v>
      </c>
      <c r="E1067" s="17">
        <f t="shared" si="177"/>
        <v>27.360907610426842</v>
      </c>
      <c r="F1067" s="17">
        <f t="shared" si="177"/>
        <v>28.419447056153658</v>
      </c>
      <c r="G1067" s="17">
        <f t="shared" si="177"/>
        <v>28.602697573814496</v>
      </c>
      <c r="H1067" s="17">
        <f t="shared" si="177"/>
        <v>29.930572443477892</v>
      </c>
      <c r="I1067" s="17">
        <f t="shared" si="177"/>
        <v>29.635801137464906</v>
      </c>
      <c r="J1067" s="17">
        <f t="shared" si="177"/>
        <v>29.165855917120169</v>
      </c>
      <c r="K1067" s="17">
        <f t="shared" si="177"/>
        <v>29.28190113875548</v>
      </c>
      <c r="L1067" s="17">
        <f t="shared" si="177"/>
        <v>29.379858540382305</v>
      </c>
      <c r="M1067" s="17">
        <f t="shared" si="177"/>
        <v>31.087622180616027</v>
      </c>
    </row>
    <row r="1068" spans="1:13">
      <c r="A1068" s="5" t="s">
        <v>30</v>
      </c>
      <c r="B1068" s="17">
        <f t="shared" ref="B1068:M1068" si="178">IF(B19&gt;0,B569/B19*100," ")</f>
        <v>22.764807899327643</v>
      </c>
      <c r="C1068" s="17">
        <f t="shared" si="178"/>
        <v>25.252507505045525</v>
      </c>
      <c r="D1068" s="17">
        <f t="shared" si="178"/>
        <v>27.199826186723392</v>
      </c>
      <c r="E1068" s="17">
        <f t="shared" si="178"/>
        <v>27.346262092119904</v>
      </c>
      <c r="F1068" s="17">
        <f t="shared" si="178"/>
        <v>28.409264537622985</v>
      </c>
      <c r="G1068" s="17">
        <f t="shared" si="178"/>
        <v>28.592856459308063</v>
      </c>
      <c r="H1068" s="17">
        <f t="shared" si="178"/>
        <v>29.924934827166393</v>
      </c>
      <c r="I1068" s="17">
        <f t="shared" si="178"/>
        <v>29.630158634706188</v>
      </c>
      <c r="J1068" s="17">
        <f t="shared" si="178"/>
        <v>29.161277310078209</v>
      </c>
      <c r="K1068" s="17">
        <f t="shared" si="178"/>
        <v>29.280683548640791</v>
      </c>
      <c r="L1068" s="17">
        <f t="shared" si="178"/>
        <v>29.380684828325528</v>
      </c>
      <c r="M1068" s="17">
        <f t="shared" si="178"/>
        <v>31.080895828585398</v>
      </c>
    </row>
    <row r="1069" spans="1:13">
      <c r="A1069" s="5" t="s">
        <v>31</v>
      </c>
      <c r="B1069" s="17">
        <f t="shared" ref="B1069:M1069" si="179">IF(B20&gt;0,B570/B20*100," ")</f>
        <v>23.76903583815033</v>
      </c>
      <c r="C1069" s="17">
        <f t="shared" si="179"/>
        <v>21.339878903405637</v>
      </c>
      <c r="D1069" s="17">
        <f t="shared" si="179"/>
        <v>21.589098816205563</v>
      </c>
      <c r="E1069" s="17">
        <f t="shared" si="179"/>
        <v>22.615166280018649</v>
      </c>
      <c r="F1069" s="17">
        <f t="shared" si="179"/>
        <v>22.025631002312686</v>
      </c>
      <c r="G1069" s="17">
        <f t="shared" si="179"/>
        <v>22.729275185243075</v>
      </c>
      <c r="H1069" s="17">
        <f t="shared" si="179"/>
        <v>21.954209195700209</v>
      </c>
      <c r="I1069" s="17">
        <f t="shared" si="179"/>
        <v>18.652865814273046</v>
      </c>
      <c r="J1069" s="17">
        <f t="shared" si="179"/>
        <v>18.80830473265932</v>
      </c>
      <c r="K1069" s="17">
        <f t="shared" si="179"/>
        <v>18.250880873735191</v>
      </c>
      <c r="L1069" s="17">
        <f t="shared" si="179"/>
        <v>18.629308014296033</v>
      </c>
      <c r="M1069" s="17">
        <f t="shared" si="179"/>
        <v>18.943279051810226</v>
      </c>
    </row>
    <row r="1070" spans="1:13">
      <c r="A1070" s="5" t="s">
        <v>32</v>
      </c>
      <c r="B1070" s="17" t="str">
        <f t="shared" ref="B1070:M1070" si="180">IF(B21&gt;0,B571/B21*100," ")</f>
        <v xml:space="preserve"> </v>
      </c>
      <c r="C1070" s="17" t="str">
        <f t="shared" si="180"/>
        <v xml:space="preserve"> </v>
      </c>
      <c r="D1070" s="17" t="str">
        <f t="shared" si="180"/>
        <v xml:space="preserve"> </v>
      </c>
      <c r="E1070" s="17" t="str">
        <f t="shared" si="180"/>
        <v xml:space="preserve"> </v>
      </c>
      <c r="F1070" s="17" t="str">
        <f t="shared" si="180"/>
        <v xml:space="preserve"> </v>
      </c>
      <c r="G1070" s="17" t="str">
        <f t="shared" si="180"/>
        <v xml:space="preserve"> </v>
      </c>
      <c r="H1070" s="17" t="str">
        <f t="shared" si="180"/>
        <v xml:space="preserve"> </v>
      </c>
      <c r="I1070" s="17">
        <f t="shared" si="180"/>
        <v>35.883684054945526</v>
      </c>
      <c r="J1070" s="17">
        <f t="shared" si="180"/>
        <v>39.492442838749611</v>
      </c>
      <c r="K1070" s="17">
        <f t="shared" si="180"/>
        <v>40.449264686458861</v>
      </c>
      <c r="L1070" s="17">
        <f t="shared" si="180"/>
        <v>44.519994793576551</v>
      </c>
      <c r="M1070" s="17">
        <f t="shared" si="180"/>
        <v>48.68890788555521</v>
      </c>
    </row>
    <row r="1071" spans="1:13">
      <c r="A1071" s="5" t="s">
        <v>33</v>
      </c>
      <c r="B1071" s="17" t="str">
        <f t="shared" ref="B1071:M1071" si="181">IF(B22&gt;0,B572/B22*100," ")</f>
        <v xml:space="preserve"> </v>
      </c>
      <c r="C1071" s="17">
        <f t="shared" si="181"/>
        <v>20.754567522439395</v>
      </c>
      <c r="D1071" s="17">
        <f t="shared" si="181"/>
        <v>25.035901678818774</v>
      </c>
      <c r="E1071" s="17">
        <f t="shared" si="181"/>
        <v>24.065736196161172</v>
      </c>
      <c r="F1071" s="17">
        <f t="shared" si="181"/>
        <v>24.093446154632595</v>
      </c>
      <c r="G1071" s="17">
        <f t="shared" si="181"/>
        <v>23.254910428655197</v>
      </c>
      <c r="H1071" s="17">
        <f t="shared" si="181"/>
        <v>19.355615666514954</v>
      </c>
      <c r="I1071" s="17">
        <f t="shared" si="181"/>
        <v>18.064193794231262</v>
      </c>
      <c r="J1071" s="17">
        <f t="shared" si="181"/>
        <v>18.617408341256233</v>
      </c>
      <c r="K1071" s="17">
        <f t="shared" si="181"/>
        <v>20.420524450858736</v>
      </c>
      <c r="L1071" s="17">
        <f t="shared" si="181"/>
        <v>19.171255694433885</v>
      </c>
      <c r="M1071" s="17">
        <f t="shared" si="181"/>
        <v>24.326447147039669</v>
      </c>
    </row>
    <row r="1072" spans="1:13">
      <c r="A1072" s="5" t="s">
        <v>34</v>
      </c>
      <c r="B1072" s="17">
        <f t="shared" ref="B1072:M1072" si="182">IF(B23&gt;0,B573/B23*100," ")</f>
        <v>80.120271191588557</v>
      </c>
      <c r="C1072" s="17">
        <f t="shared" si="182"/>
        <v>69.715435768147415</v>
      </c>
      <c r="D1072" s="17">
        <f t="shared" si="182"/>
        <v>63.857183016403361</v>
      </c>
      <c r="E1072" s="17">
        <f t="shared" si="182"/>
        <v>62.620147638449154</v>
      </c>
      <c r="F1072" s="17">
        <f t="shared" si="182"/>
        <v>62.422718655318747</v>
      </c>
      <c r="G1072" s="17">
        <f t="shared" si="182"/>
        <v>63.004270430063556</v>
      </c>
      <c r="H1072" s="17">
        <f t="shared" si="182"/>
        <v>63.511181496108172</v>
      </c>
      <c r="I1072" s="17">
        <f t="shared" si="182"/>
        <v>63.223680693033671</v>
      </c>
      <c r="J1072" s="17">
        <f t="shared" si="182"/>
        <v>62.791310908795097</v>
      </c>
      <c r="K1072" s="17">
        <f t="shared" si="182"/>
        <v>61.852603998580889</v>
      </c>
      <c r="L1072" s="17">
        <f t="shared" si="182"/>
        <v>61.750209918061117</v>
      </c>
      <c r="M1072" s="17">
        <f t="shared" si="182"/>
        <v>64.08805470585672</v>
      </c>
    </row>
    <row r="1073" spans="1:13">
      <c r="A1073" s="5" t="s">
        <v>35</v>
      </c>
      <c r="B1073" s="17">
        <f t="shared" ref="B1073:M1073" si="183">IF(B24&gt;0,B574/B24*100," ")</f>
        <v>17.725370644516985</v>
      </c>
      <c r="C1073" s="17">
        <f t="shared" si="183"/>
        <v>28.532405301630554</v>
      </c>
      <c r="D1073" s="17">
        <f t="shared" si="183"/>
        <v>31.816704054643889</v>
      </c>
      <c r="E1073" s="17">
        <f t="shared" si="183"/>
        <v>32.357508486836686</v>
      </c>
      <c r="F1073" s="17">
        <f t="shared" si="183"/>
        <v>33.75004268901354</v>
      </c>
      <c r="G1073" s="17">
        <f t="shared" si="183"/>
        <v>34.476967269150585</v>
      </c>
      <c r="H1073" s="17">
        <f t="shared" si="183"/>
        <v>34.673771767732838</v>
      </c>
      <c r="I1073" s="17">
        <f t="shared" si="183"/>
        <v>34.916705872998818</v>
      </c>
      <c r="J1073" s="17">
        <f t="shared" si="183"/>
        <v>34.742857648298966</v>
      </c>
      <c r="K1073" s="17">
        <f t="shared" si="183"/>
        <v>34.867664618127755</v>
      </c>
      <c r="L1073" s="17">
        <f t="shared" si="183"/>
        <v>34.951115175898309</v>
      </c>
      <c r="M1073" s="17">
        <f t="shared" si="183"/>
        <v>35.18768226282927</v>
      </c>
    </row>
    <row r="1074" spans="1:13">
      <c r="A1074" s="5" t="s">
        <v>36</v>
      </c>
      <c r="B1074" s="17" t="str">
        <f t="shared" ref="B1074:M1074" si="184">IF(B25&gt;0,B575/B25*100," ")</f>
        <v xml:space="preserve"> </v>
      </c>
      <c r="C1074" s="17" t="str">
        <f t="shared" si="184"/>
        <v xml:space="preserve"> </v>
      </c>
      <c r="D1074" s="17">
        <f t="shared" si="184"/>
        <v>20.615673861824412</v>
      </c>
      <c r="E1074" s="17">
        <f t="shared" si="184"/>
        <v>22.699180061243034</v>
      </c>
      <c r="F1074" s="17">
        <f t="shared" si="184"/>
        <v>22.198735860924078</v>
      </c>
      <c r="G1074" s="17">
        <f t="shared" si="184"/>
        <v>20.128441899529477</v>
      </c>
      <c r="H1074" s="17">
        <f t="shared" si="184"/>
        <v>21.242404216566463</v>
      </c>
      <c r="I1074" s="17">
        <f t="shared" si="184"/>
        <v>20.446577659551398</v>
      </c>
      <c r="J1074" s="17">
        <f t="shared" si="184"/>
        <v>19.500668023524419</v>
      </c>
      <c r="K1074" s="17">
        <f t="shared" si="184"/>
        <v>18.404024010902699</v>
      </c>
      <c r="L1074" s="17">
        <f t="shared" si="184"/>
        <v>19.124679725252257</v>
      </c>
      <c r="M1074" s="17">
        <f t="shared" si="184"/>
        <v>17.997258082942992</v>
      </c>
    </row>
    <row r="1075" spans="1:13">
      <c r="A1075" s="5" t="s">
        <v>37</v>
      </c>
      <c r="B1075" s="17">
        <f t="shared" ref="B1075:M1075" si="185">IF(B26&gt;0,B576/B26*100," ")</f>
        <v>59.349150908833373</v>
      </c>
      <c r="C1075" s="17">
        <f t="shared" si="185"/>
        <v>63.20840769374103</v>
      </c>
      <c r="D1075" s="17">
        <f t="shared" si="185"/>
        <v>58.560202575591248</v>
      </c>
      <c r="E1075" s="17">
        <f t="shared" si="185"/>
        <v>60.586322202287434</v>
      </c>
      <c r="F1075" s="17">
        <f t="shared" si="185"/>
        <v>54.929165864982402</v>
      </c>
      <c r="G1075" s="17">
        <f t="shared" si="185"/>
        <v>54.510952472228588</v>
      </c>
      <c r="H1075" s="17">
        <f t="shared" si="185"/>
        <v>53.706792205438049</v>
      </c>
      <c r="I1075" s="17">
        <f t="shared" si="185"/>
        <v>52.752100610676337</v>
      </c>
      <c r="J1075" s="17">
        <f t="shared" si="185"/>
        <v>52.24671593285548</v>
      </c>
      <c r="K1075" s="17">
        <f t="shared" si="185"/>
        <v>52.612147650775853</v>
      </c>
      <c r="L1075" s="17">
        <f t="shared" si="185"/>
        <v>54.330836427860838</v>
      </c>
      <c r="M1075" s="17">
        <f t="shared" si="185"/>
        <v>55.377998429972266</v>
      </c>
    </row>
    <row r="1076" spans="1:13">
      <c r="A1076" s="5" t="s">
        <v>38</v>
      </c>
      <c r="B1076" s="17">
        <f t="shared" ref="B1076:M1076" si="186">IF(B27&gt;0,B577/B27*100," ")</f>
        <v>29.342957687240801</v>
      </c>
      <c r="C1076" s="17">
        <f t="shared" si="186"/>
        <v>25.41153495640549</v>
      </c>
      <c r="D1076" s="17">
        <f t="shared" si="186"/>
        <v>25.480435571089043</v>
      </c>
      <c r="E1076" s="17">
        <f t="shared" si="186"/>
        <v>23.69848256112812</v>
      </c>
      <c r="F1076" s="17">
        <f t="shared" si="186"/>
        <v>23.643110608303406</v>
      </c>
      <c r="G1076" s="17">
        <f t="shared" si="186"/>
        <v>26.458526413345691</v>
      </c>
      <c r="H1076" s="17">
        <f t="shared" si="186"/>
        <v>26.778516252968831</v>
      </c>
      <c r="I1076" s="17">
        <f t="shared" si="186"/>
        <v>27.130303814311059</v>
      </c>
      <c r="J1076" s="17">
        <f t="shared" si="186"/>
        <v>28.177274177234235</v>
      </c>
      <c r="K1076" s="17">
        <f t="shared" si="186"/>
        <v>28.656384249337481</v>
      </c>
      <c r="L1076" s="17">
        <f t="shared" si="186"/>
        <v>31.837082708950337</v>
      </c>
      <c r="M1076" s="17">
        <f t="shared" si="186"/>
        <v>35.27844043574477</v>
      </c>
    </row>
    <row r="1077" spans="1:13">
      <c r="A1077" s="5" t="s">
        <v>39</v>
      </c>
      <c r="B1077" s="17">
        <f t="shared" ref="B1077:M1077" si="187">IF(B28&gt;0,B578/B28*100," ")</f>
        <v>26.184493660776688</v>
      </c>
      <c r="C1077" s="17">
        <f t="shared" si="187"/>
        <v>30.27677113303081</v>
      </c>
      <c r="D1077" s="17">
        <f t="shared" si="187"/>
        <v>29.876923031868678</v>
      </c>
      <c r="E1077" s="17">
        <f t="shared" si="187"/>
        <v>29.461276788739148</v>
      </c>
      <c r="F1077" s="17">
        <f t="shared" si="187"/>
        <v>32.51671262405106</v>
      </c>
      <c r="G1077" s="17">
        <f t="shared" si="187"/>
        <v>32.81513587271845</v>
      </c>
      <c r="H1077" s="17">
        <f t="shared" si="187"/>
        <v>33.277558912092765</v>
      </c>
      <c r="I1077" s="17">
        <f t="shared" si="187"/>
        <v>34.302616317520801</v>
      </c>
      <c r="J1077" s="17">
        <f t="shared" si="187"/>
        <v>34.582515418869086</v>
      </c>
      <c r="K1077" s="17">
        <f t="shared" si="187"/>
        <v>35.131497891898533</v>
      </c>
      <c r="L1077" s="17">
        <f t="shared" si="187"/>
        <v>36.638753994718222</v>
      </c>
      <c r="M1077" s="17">
        <f t="shared" si="187"/>
        <v>43.064460521010758</v>
      </c>
    </row>
    <row r="1078" spans="1:13">
      <c r="A1078" s="5" t="s">
        <v>40</v>
      </c>
      <c r="B1078" s="17">
        <f t="shared" ref="B1078:M1078" si="188">IF(B29&gt;0,B579/B29*100," ")</f>
        <v>13.871807315916692</v>
      </c>
      <c r="C1078" s="17">
        <f t="shared" si="188"/>
        <v>14.33072740378176</v>
      </c>
      <c r="D1078" s="17">
        <f t="shared" si="188"/>
        <v>11.200770192474584</v>
      </c>
      <c r="E1078" s="17">
        <f t="shared" si="188"/>
        <v>10.453401864376071</v>
      </c>
      <c r="F1078" s="17">
        <f t="shared" si="188"/>
        <v>10.611123042896118</v>
      </c>
      <c r="G1078" s="17">
        <f t="shared" si="188"/>
        <v>10.605569270605567</v>
      </c>
      <c r="H1078" s="17">
        <f t="shared" si="188"/>
        <v>13.937745737373955</v>
      </c>
      <c r="I1078" s="17">
        <f t="shared" si="188"/>
        <v>13.394733527344178</v>
      </c>
      <c r="J1078" s="17">
        <f t="shared" si="188"/>
        <v>9.8118175517332062</v>
      </c>
      <c r="K1078" s="17">
        <f t="shared" si="188"/>
        <v>9.8934753313990509</v>
      </c>
      <c r="L1078" s="17">
        <f t="shared" si="188"/>
        <v>9.7467621258660966</v>
      </c>
      <c r="M1078" s="17">
        <f t="shared" si="188"/>
        <v>10.017563080975204</v>
      </c>
    </row>
    <row r="1079" spans="1:13">
      <c r="A1079" s="5" t="s">
        <v>41</v>
      </c>
      <c r="B1079" s="17">
        <f t="shared" ref="B1079:M1079" si="189">IF(B30&gt;0,B580/B30*100," ")</f>
        <v>27.228177276610683</v>
      </c>
      <c r="C1079" s="17">
        <f t="shared" si="189"/>
        <v>30.015851788102733</v>
      </c>
      <c r="D1079" s="17">
        <f t="shared" si="189"/>
        <v>40.619925714097889</v>
      </c>
      <c r="E1079" s="17">
        <f t="shared" si="189"/>
        <v>40.896597330391479</v>
      </c>
      <c r="F1079" s="17">
        <f t="shared" si="189"/>
        <v>41.464840215162866</v>
      </c>
      <c r="G1079" s="17">
        <f t="shared" si="189"/>
        <v>40.036435181811555</v>
      </c>
      <c r="H1079" s="17">
        <f t="shared" si="189"/>
        <v>42.51516514050472</v>
      </c>
      <c r="I1079" s="17">
        <f t="shared" si="189"/>
        <v>41.386722943428239</v>
      </c>
      <c r="J1079" s="17">
        <f t="shared" si="189"/>
        <v>43.212600596932596</v>
      </c>
      <c r="K1079" s="17">
        <f t="shared" si="189"/>
        <v>42.882163370737551</v>
      </c>
      <c r="L1079" s="17">
        <f t="shared" si="189"/>
        <v>42.146281881965059</v>
      </c>
      <c r="M1079" s="17">
        <f t="shared" si="189"/>
        <v>43.809686525954291</v>
      </c>
    </row>
    <row r="1080" spans="1:13">
      <c r="A1080" s="5" t="s">
        <v>42</v>
      </c>
      <c r="B1080" s="17" t="str">
        <f t="shared" ref="B1080:M1080" si="190">IF(B31&gt;0,B581/B31*100," ")</f>
        <v xml:space="preserve"> </v>
      </c>
      <c r="C1080" s="17" t="str">
        <f t="shared" si="190"/>
        <v xml:space="preserve"> </v>
      </c>
      <c r="D1080" s="17">
        <f t="shared" si="190"/>
        <v>39.598578907824376</v>
      </c>
      <c r="E1080" s="17">
        <f t="shared" si="190"/>
        <v>40.019377881977249</v>
      </c>
      <c r="F1080" s="17">
        <f t="shared" si="190"/>
        <v>42.834239571326201</v>
      </c>
      <c r="G1080" s="17">
        <f t="shared" si="190"/>
        <v>48.181795112248246</v>
      </c>
      <c r="H1080" s="17">
        <f t="shared" si="190"/>
        <v>45.775329985049765</v>
      </c>
      <c r="I1080" s="17">
        <f t="shared" si="190"/>
        <v>45.841311681808889</v>
      </c>
      <c r="J1080" s="17">
        <f t="shared" si="190"/>
        <v>44.921823807346705</v>
      </c>
      <c r="K1080" s="17">
        <f t="shared" si="190"/>
        <v>46.300832122164294</v>
      </c>
      <c r="L1080" s="17">
        <f t="shared" si="190"/>
        <v>46.612822396594424</v>
      </c>
      <c r="M1080" s="17">
        <f t="shared" si="190"/>
        <v>49.788899110393785</v>
      </c>
    </row>
    <row r="1081" spans="1:13">
      <c r="A1081" s="5" t="s">
        <v>43</v>
      </c>
      <c r="B1081" s="17" t="str">
        <f t="shared" ref="B1081:M1081" si="191">IF(B32&gt;0,B582/B32*100," ")</f>
        <v xml:space="preserve"> </v>
      </c>
      <c r="C1081" s="17" t="str">
        <f t="shared" si="191"/>
        <v xml:space="preserve"> </v>
      </c>
      <c r="D1081" s="17">
        <f t="shared" si="191"/>
        <v>24.739184295826981</v>
      </c>
      <c r="E1081" s="17">
        <f t="shared" si="191"/>
        <v>24.932119107254959</v>
      </c>
      <c r="F1081" s="17">
        <f t="shared" si="191"/>
        <v>22.45697171069996</v>
      </c>
      <c r="G1081" s="17">
        <f t="shared" si="191"/>
        <v>24.264431978977282</v>
      </c>
      <c r="H1081" s="17">
        <f t="shared" si="191"/>
        <v>35.229963184917551</v>
      </c>
      <c r="I1081" s="17">
        <f t="shared" si="191"/>
        <v>36.605410178378989</v>
      </c>
      <c r="J1081" s="17">
        <f t="shared" si="191"/>
        <v>36.829086332774651</v>
      </c>
      <c r="K1081" s="17">
        <f t="shared" si="191"/>
        <v>34.439495978219234</v>
      </c>
      <c r="L1081" s="17">
        <f t="shared" si="191"/>
        <v>34.498646206814364</v>
      </c>
      <c r="M1081" s="17">
        <f t="shared" si="191"/>
        <v>43.227234760008962</v>
      </c>
    </row>
    <row r="1082" spans="1:13">
      <c r="A1082" s="5" t="s">
        <v>44</v>
      </c>
      <c r="B1082" s="17" t="str">
        <f t="shared" ref="B1082:M1082" si="192">IF(B33&gt;0,B583/B33*100," ")</f>
        <v xml:space="preserve"> </v>
      </c>
      <c r="C1082" s="17" t="str">
        <f t="shared" si="192"/>
        <v xml:space="preserve"> </v>
      </c>
      <c r="D1082" s="17">
        <f t="shared" si="192"/>
        <v>38.9309493588406</v>
      </c>
      <c r="E1082" s="17">
        <f t="shared" si="192"/>
        <v>38.941013432511369</v>
      </c>
      <c r="F1082" s="17">
        <f t="shared" si="192"/>
        <v>39.325768683230741</v>
      </c>
      <c r="G1082" s="17">
        <f t="shared" si="192"/>
        <v>39.164133376138899</v>
      </c>
      <c r="H1082" s="17">
        <f t="shared" si="192"/>
        <v>39.074656876050959</v>
      </c>
      <c r="I1082" s="17">
        <f t="shared" si="192"/>
        <v>39.091052335410119</v>
      </c>
      <c r="J1082" s="17">
        <f t="shared" si="192"/>
        <v>37.938926536893177</v>
      </c>
      <c r="K1082" s="17">
        <f t="shared" si="192"/>
        <v>37.585110287640219</v>
      </c>
      <c r="L1082" s="17">
        <f t="shared" si="192"/>
        <v>37.316411995527297</v>
      </c>
      <c r="M1082" s="17">
        <f t="shared" si="192"/>
        <v>32.927860832084114</v>
      </c>
    </row>
    <row r="1083" spans="1:13">
      <c r="A1083" s="5" t="s">
        <v>45</v>
      </c>
      <c r="B1083" s="17">
        <f t="shared" ref="B1083:M1083" si="193">IF(B34&gt;0,B584/B34*100," ")</f>
        <v>36.651863898360169</v>
      </c>
      <c r="C1083" s="17">
        <f t="shared" si="193"/>
        <v>43.120708487559213</v>
      </c>
      <c r="D1083" s="17">
        <f t="shared" si="193"/>
        <v>43.372991024838235</v>
      </c>
      <c r="E1083" s="17">
        <f t="shared" si="193"/>
        <v>40.135707286408937</v>
      </c>
      <c r="F1083" s="17">
        <f t="shared" si="193"/>
        <v>41.016876585798954</v>
      </c>
      <c r="G1083" s="17">
        <f t="shared" si="193"/>
        <v>42.117509898527977</v>
      </c>
      <c r="H1083" s="17">
        <f t="shared" si="193"/>
        <v>41.516137575561395</v>
      </c>
      <c r="I1083" s="17">
        <f t="shared" si="193"/>
        <v>42.026063832842269</v>
      </c>
      <c r="J1083" s="17">
        <f t="shared" si="193"/>
        <v>42.360129069941948</v>
      </c>
      <c r="K1083" s="17">
        <f t="shared" si="193"/>
        <v>40.131906037480277</v>
      </c>
      <c r="L1083" s="17">
        <f t="shared" si="193"/>
        <v>43.461855199704836</v>
      </c>
      <c r="M1083" s="17">
        <f t="shared" si="193"/>
        <v>42.390671510869055</v>
      </c>
    </row>
    <row r="1084" spans="1:13">
      <c r="A1084" s="5" t="s">
        <v>46</v>
      </c>
      <c r="B1084" s="17" t="str">
        <f t="shared" ref="B1084:M1084" si="194">IF(B35&gt;0,B585/B35*100," ")</f>
        <v xml:space="preserve"> </v>
      </c>
      <c r="C1084" s="17" t="str">
        <f t="shared" si="194"/>
        <v xml:space="preserve"> </v>
      </c>
      <c r="D1084" s="17">
        <f t="shared" si="194"/>
        <v>31.588271866851318</v>
      </c>
      <c r="E1084" s="17">
        <f t="shared" si="194"/>
        <v>33.076648885877105</v>
      </c>
      <c r="F1084" s="17">
        <f t="shared" si="194"/>
        <v>36.365994236504484</v>
      </c>
      <c r="G1084" s="17">
        <f t="shared" si="194"/>
        <v>34.751639479425528</v>
      </c>
      <c r="H1084" s="17">
        <f t="shared" si="194"/>
        <v>32.975365006299704</v>
      </c>
      <c r="I1084" s="17">
        <f t="shared" si="194"/>
        <v>34.795739773888855</v>
      </c>
      <c r="J1084" s="17">
        <f t="shared" si="194"/>
        <v>41.676054851683546</v>
      </c>
      <c r="K1084" s="17">
        <f t="shared" si="194"/>
        <v>37.08571467480045</v>
      </c>
      <c r="L1084" s="17">
        <f t="shared" si="194"/>
        <v>36.840628685085555</v>
      </c>
      <c r="M1084" s="17">
        <f t="shared" si="194"/>
        <v>34.845427409517306</v>
      </c>
    </row>
    <row r="1085" spans="1:13">
      <c r="A1085" s="5" t="s">
        <v>47</v>
      </c>
      <c r="B1085" s="17" t="str">
        <f t="shared" ref="B1085:M1085" si="195">IF(B36&gt;0,B586/B36*100," ")</f>
        <v xml:space="preserve"> </v>
      </c>
      <c r="C1085" s="17">
        <f t="shared" si="195"/>
        <v>31.572983754969364</v>
      </c>
      <c r="D1085" s="17">
        <f t="shared" si="195"/>
        <v>29.841135790478727</v>
      </c>
      <c r="E1085" s="17">
        <f t="shared" si="195"/>
        <v>26.963391958025341</v>
      </c>
      <c r="F1085" s="17">
        <f t="shared" si="195"/>
        <v>29.768724183701263</v>
      </c>
      <c r="G1085" s="17">
        <f t="shared" si="195"/>
        <v>29.760395833855966</v>
      </c>
      <c r="H1085" s="17">
        <f t="shared" si="195"/>
        <v>32.34569919278092</v>
      </c>
      <c r="I1085" s="17">
        <f t="shared" si="195"/>
        <v>33.873992563834307</v>
      </c>
      <c r="J1085" s="17">
        <f t="shared" si="195"/>
        <v>34.9529598101144</v>
      </c>
      <c r="K1085" s="17">
        <f t="shared" si="195"/>
        <v>36.77965146935275</v>
      </c>
      <c r="L1085" s="17">
        <f t="shared" si="195"/>
        <v>38.928491549970246</v>
      </c>
      <c r="M1085" s="17">
        <f t="shared" si="195"/>
        <v>43.428096344986692</v>
      </c>
    </row>
    <row r="1086" spans="1:13">
      <c r="A1086" s="5" t="s">
        <v>48</v>
      </c>
      <c r="B1086" s="17">
        <f t="shared" ref="B1086:M1086" si="196">IF(B37&gt;0,B587/B37*100," ")</f>
        <v>25.043781926188473</v>
      </c>
      <c r="C1086" s="17">
        <f t="shared" si="196"/>
        <v>17.055473885453004</v>
      </c>
      <c r="D1086" s="17">
        <f t="shared" si="196"/>
        <v>14.380429126098582</v>
      </c>
      <c r="E1086" s="17">
        <f t="shared" si="196"/>
        <v>16.113847519407482</v>
      </c>
      <c r="F1086" s="17">
        <f t="shared" si="196"/>
        <v>18.430821917808217</v>
      </c>
      <c r="G1086" s="17">
        <f t="shared" si="196"/>
        <v>19.464239337678706</v>
      </c>
      <c r="H1086" s="17">
        <f t="shared" si="196"/>
        <v>19.306857968317704</v>
      </c>
      <c r="I1086" s="17">
        <f t="shared" si="196"/>
        <v>19.987036603590141</v>
      </c>
      <c r="J1086" s="17">
        <f t="shared" si="196"/>
        <v>20.372992181947406</v>
      </c>
      <c r="K1086" s="17">
        <f t="shared" si="196"/>
        <v>21.615076801120662</v>
      </c>
      <c r="L1086" s="17">
        <f t="shared" si="196"/>
        <v>21.091857077135408</v>
      </c>
      <c r="M1086" s="17">
        <f t="shared" si="196"/>
        <v>24.704219372142514</v>
      </c>
    </row>
    <row r="1087" spans="1:13">
      <c r="A1087" s="5" t="s">
        <v>49</v>
      </c>
      <c r="B1087" s="17">
        <f t="shared" ref="B1087:M1087" si="197">IF(B38&gt;0,B588/B38*100," ")</f>
        <v>34.638683176409387</v>
      </c>
      <c r="C1087" s="17">
        <f t="shared" si="197"/>
        <v>34.197590419985886</v>
      </c>
      <c r="D1087" s="17">
        <f t="shared" si="197"/>
        <v>32.327727971303837</v>
      </c>
      <c r="E1087" s="17">
        <f t="shared" si="197"/>
        <v>32.247276320954676</v>
      </c>
      <c r="F1087" s="17">
        <f t="shared" si="197"/>
        <v>33.443918250721843</v>
      </c>
      <c r="G1087" s="17">
        <f t="shared" si="197"/>
        <v>34.034506227507741</v>
      </c>
      <c r="H1087" s="17">
        <f t="shared" si="197"/>
        <v>34.091721998160551</v>
      </c>
      <c r="I1087" s="17">
        <f t="shared" si="197"/>
        <v>33.679962380189707</v>
      </c>
      <c r="J1087" s="17">
        <f t="shared" si="197"/>
        <v>33.75577843090359</v>
      </c>
      <c r="K1087" s="17">
        <f t="shared" si="197"/>
        <v>33.534161651095623</v>
      </c>
      <c r="L1087" s="17">
        <f t="shared" si="197"/>
        <v>33.297919670711849</v>
      </c>
      <c r="M1087" s="17">
        <f t="shared" si="197"/>
        <v>34.83688249617218</v>
      </c>
    </row>
    <row r="1088" spans="1:13">
      <c r="A1088" s="5" t="s">
        <v>50</v>
      </c>
      <c r="B1088" s="17" t="str">
        <f t="shared" ref="B1088:M1088" si="198">IF(B39&gt;0,B589/B39*100," ")</f>
        <v xml:space="preserve"> </v>
      </c>
      <c r="C1088" s="17" t="str">
        <f t="shared" si="198"/>
        <v xml:space="preserve"> </v>
      </c>
      <c r="D1088" s="17">
        <f t="shared" si="198"/>
        <v>32.488444373738318</v>
      </c>
      <c r="E1088" s="17">
        <f t="shared" si="198"/>
        <v>33.159402910002704</v>
      </c>
      <c r="F1088" s="17">
        <f t="shared" si="198"/>
        <v>34.874013105202884</v>
      </c>
      <c r="G1088" s="17">
        <f t="shared" si="198"/>
        <v>33.80848315843064</v>
      </c>
      <c r="H1088" s="17">
        <f t="shared" si="198"/>
        <v>38.432460995364956</v>
      </c>
      <c r="I1088" s="17">
        <f t="shared" si="198"/>
        <v>32.925058110010838</v>
      </c>
      <c r="J1088" s="17">
        <f t="shared" si="198"/>
        <v>32.587388692095779</v>
      </c>
      <c r="K1088" s="17">
        <f t="shared" si="198"/>
        <v>32.707809960204536</v>
      </c>
      <c r="L1088" s="17">
        <f t="shared" si="198"/>
        <v>17.485437618500178</v>
      </c>
      <c r="M1088" s="17">
        <f t="shared" si="198"/>
        <v>18.900547968260764</v>
      </c>
    </row>
    <row r="1089" spans="1:13">
      <c r="A1089" s="5" t="s">
        <v>51</v>
      </c>
      <c r="B1089" s="17">
        <f t="shared" ref="B1089:M1089" si="199">IF(B40&gt;0,B590/B40*100," ")</f>
        <v>26.046031767942612</v>
      </c>
      <c r="C1089" s="17">
        <f t="shared" si="199"/>
        <v>30.490894168077997</v>
      </c>
      <c r="D1089" s="17">
        <f t="shared" si="199"/>
        <v>37.420814460754201</v>
      </c>
      <c r="E1089" s="17">
        <f t="shared" si="199"/>
        <v>36.099688991243305</v>
      </c>
      <c r="F1089" s="17">
        <f t="shared" si="199"/>
        <v>37.261806253805766</v>
      </c>
      <c r="G1089" s="17">
        <f t="shared" si="199"/>
        <v>37.918643339482792</v>
      </c>
      <c r="H1089" s="17">
        <f t="shared" si="199"/>
        <v>42.465821084321867</v>
      </c>
      <c r="I1089" s="17">
        <f t="shared" si="199"/>
        <v>42.637325577647459</v>
      </c>
      <c r="J1089" s="17">
        <f t="shared" si="199"/>
        <v>42.525748195916044</v>
      </c>
      <c r="K1089" s="17">
        <f t="shared" si="199"/>
        <v>42.375218001577245</v>
      </c>
      <c r="L1089" s="17">
        <f t="shared" si="199"/>
        <v>42.216944116565877</v>
      </c>
      <c r="M1089" s="17">
        <f t="shared" si="199"/>
        <v>41.727216017459881</v>
      </c>
    </row>
    <row r="1090" spans="1:13">
      <c r="A1090" s="5" t="s">
        <v>52</v>
      </c>
      <c r="B1090" s="17" t="str">
        <f t="shared" ref="B1090:M1090" si="200">IF(B41&gt;0,B591/B41*100," ")</f>
        <v xml:space="preserve"> </v>
      </c>
      <c r="C1090" s="17" t="str">
        <f t="shared" si="200"/>
        <v xml:space="preserve"> </v>
      </c>
      <c r="D1090" s="17">
        <f t="shared" si="200"/>
        <v>14.81147413038415</v>
      </c>
      <c r="E1090" s="17">
        <f t="shared" si="200"/>
        <v>18.02287703928755</v>
      </c>
      <c r="F1090" s="17">
        <f t="shared" si="200"/>
        <v>18.018953775351303</v>
      </c>
      <c r="G1090" s="17">
        <f t="shared" si="200"/>
        <v>44.367792444162561</v>
      </c>
      <c r="H1090" s="17">
        <f t="shared" si="200"/>
        <v>45.028326067058522</v>
      </c>
      <c r="I1090" s="17">
        <f t="shared" si="200"/>
        <v>41.427975781874942</v>
      </c>
      <c r="J1090" s="17">
        <f t="shared" si="200"/>
        <v>40.682550517785323</v>
      </c>
      <c r="K1090" s="17">
        <f t="shared" si="200"/>
        <v>43.893227936276922</v>
      </c>
      <c r="L1090" s="17">
        <f t="shared" si="200"/>
        <v>43.64568458739312</v>
      </c>
      <c r="M1090" s="17">
        <f t="shared" si="200"/>
        <v>48.081317223413727</v>
      </c>
    </row>
    <row r="1091" spans="1:13">
      <c r="A1091" s="5" t="s">
        <v>53</v>
      </c>
      <c r="B1091" s="17" t="str">
        <f t="shared" ref="B1091:M1091" si="201">IF(B42&gt;0,B592/B42*100," ")</f>
        <v xml:space="preserve"> </v>
      </c>
      <c r="C1091" s="17" t="str">
        <f t="shared" si="201"/>
        <v xml:space="preserve"> </v>
      </c>
      <c r="D1091" s="17">
        <f t="shared" si="201"/>
        <v>31.480506171078403</v>
      </c>
      <c r="E1091" s="17">
        <f t="shared" si="201"/>
        <v>32.618922831291414</v>
      </c>
      <c r="F1091" s="17">
        <f t="shared" si="201"/>
        <v>31.971297041726459</v>
      </c>
      <c r="G1091" s="17">
        <f t="shared" si="201"/>
        <v>32.036044183636122</v>
      </c>
      <c r="H1091" s="17">
        <f t="shared" si="201"/>
        <v>31.908650521170294</v>
      </c>
      <c r="I1091" s="17">
        <f t="shared" si="201"/>
        <v>31.570565537049067</v>
      </c>
      <c r="J1091" s="17">
        <f t="shared" si="201"/>
        <v>30.740769157180992</v>
      </c>
      <c r="K1091" s="17">
        <f t="shared" si="201"/>
        <v>29.687351477826784</v>
      </c>
      <c r="L1091" s="17">
        <f t="shared" si="201"/>
        <v>29.115470680710835</v>
      </c>
      <c r="M1091" s="17">
        <f t="shared" si="201"/>
        <v>33.168948749120226</v>
      </c>
    </row>
    <row r="1092" spans="1:13">
      <c r="A1092" s="5" t="s">
        <v>54</v>
      </c>
      <c r="B1092" s="17" t="str">
        <f t="shared" ref="B1092:M1092" si="202">IF(B43&gt;0,B593/B43*100," ")</f>
        <v xml:space="preserve"> </v>
      </c>
      <c r="C1092" s="17">
        <f t="shared" si="202"/>
        <v>35.451236519439959</v>
      </c>
      <c r="D1092" s="17">
        <f t="shared" si="202"/>
        <v>31.028126984100453</v>
      </c>
      <c r="E1092" s="17">
        <f t="shared" si="202"/>
        <v>32.464510303928243</v>
      </c>
      <c r="F1092" s="17">
        <f t="shared" si="202"/>
        <v>33.410966133958709</v>
      </c>
      <c r="G1092" s="17">
        <f t="shared" si="202"/>
        <v>30.467623434587775</v>
      </c>
      <c r="H1092" s="17">
        <f t="shared" si="202"/>
        <v>29.823643847067991</v>
      </c>
      <c r="I1092" s="17">
        <f t="shared" si="202"/>
        <v>30.253985562057927</v>
      </c>
      <c r="J1092" s="17">
        <f t="shared" si="202"/>
        <v>27.496183459418923</v>
      </c>
      <c r="K1092" s="17">
        <f t="shared" si="202"/>
        <v>26.899067260639757</v>
      </c>
      <c r="L1092" s="17">
        <f t="shared" si="202"/>
        <v>25.888711265465975</v>
      </c>
      <c r="M1092" s="17">
        <f t="shared" si="202"/>
        <v>26.66034127438693</v>
      </c>
    </row>
    <row r="1093" spans="1:13">
      <c r="A1093" s="5" t="s">
        <v>55</v>
      </c>
      <c r="B1093" s="17">
        <f t="shared" ref="B1093:M1093" si="203">IF(B44&gt;0,B594/B44*100," ")</f>
        <v>40.591427559095258</v>
      </c>
      <c r="C1093" s="17">
        <f t="shared" si="203"/>
        <v>45.777025352305742</v>
      </c>
      <c r="D1093" s="17">
        <f t="shared" si="203"/>
        <v>42.855800570830645</v>
      </c>
      <c r="E1093" s="17">
        <f t="shared" si="203"/>
        <v>42.262069045778063</v>
      </c>
      <c r="F1093" s="17">
        <f t="shared" si="203"/>
        <v>42.848306495786126</v>
      </c>
      <c r="G1093" s="17">
        <f t="shared" si="203"/>
        <v>43.820462075925093</v>
      </c>
      <c r="H1093" s="17">
        <f t="shared" si="203"/>
        <v>43.433297757450426</v>
      </c>
      <c r="I1093" s="17">
        <f t="shared" si="203"/>
        <v>43.361067378274882</v>
      </c>
      <c r="J1093" s="17">
        <f t="shared" si="203"/>
        <v>42.777378355451788</v>
      </c>
      <c r="K1093" s="17">
        <f t="shared" si="203"/>
        <v>42.829823143995085</v>
      </c>
      <c r="L1093" s="17">
        <f t="shared" si="203"/>
        <v>42.813967631754508</v>
      </c>
      <c r="M1093" s="17">
        <f t="shared" si="203"/>
        <v>45.170079557635312</v>
      </c>
    </row>
    <row r="1094" spans="1:13">
      <c r="A1094" s="5" t="s">
        <v>56</v>
      </c>
      <c r="B1094" s="17" t="str">
        <f t="shared" ref="B1094:M1094" si="204">IF(B45&gt;0,B595/B45*100," ")</f>
        <v xml:space="preserve"> </v>
      </c>
      <c r="C1094" s="17">
        <f t="shared" si="204"/>
        <v>49.29809405200097</v>
      </c>
      <c r="D1094" s="17">
        <f t="shared" si="204"/>
        <v>45.75860092037852</v>
      </c>
      <c r="E1094" s="17">
        <f t="shared" si="204"/>
        <v>45.666034339714599</v>
      </c>
      <c r="F1094" s="17">
        <f t="shared" si="204"/>
        <v>46.988753030148793</v>
      </c>
      <c r="G1094" s="17">
        <f t="shared" si="204"/>
        <v>49.221780287889317</v>
      </c>
      <c r="H1094" s="17">
        <f t="shared" si="204"/>
        <v>48.772130817339487</v>
      </c>
      <c r="I1094" s="17">
        <f t="shared" si="204"/>
        <v>48.340239671779237</v>
      </c>
      <c r="J1094" s="17">
        <f t="shared" si="204"/>
        <v>49.450303100252434</v>
      </c>
      <c r="K1094" s="17">
        <f t="shared" si="204"/>
        <v>47.738746128736345</v>
      </c>
      <c r="L1094" s="17">
        <f t="shared" si="204"/>
        <v>49.660443750325229</v>
      </c>
      <c r="M1094" s="17">
        <f t="shared" si="204"/>
        <v>51.887043946257094</v>
      </c>
    </row>
    <row r="1095" spans="1:13">
      <c r="A1095" s="5" t="s">
        <v>57</v>
      </c>
      <c r="B1095" s="17">
        <f t="shared" ref="B1095:M1095" si="205">IF(B46&gt;0,B596/B46*100," ")</f>
        <v>42.598793900053153</v>
      </c>
      <c r="C1095" s="17">
        <f t="shared" si="205"/>
        <v>50.45048241377161</v>
      </c>
      <c r="D1095" s="17">
        <f t="shared" si="205"/>
        <v>46.375174605364386</v>
      </c>
      <c r="E1095" s="17">
        <f t="shared" si="205"/>
        <v>48.021988609364755</v>
      </c>
      <c r="F1095" s="17">
        <f t="shared" si="205"/>
        <v>50.458610379753189</v>
      </c>
      <c r="G1095" s="17">
        <f t="shared" si="205"/>
        <v>48.347019938990194</v>
      </c>
      <c r="H1095" s="17">
        <f t="shared" si="205"/>
        <v>49.6224745065972</v>
      </c>
      <c r="I1095" s="17">
        <f t="shared" si="205"/>
        <v>28.801835478153503</v>
      </c>
      <c r="J1095" s="17">
        <f t="shared" si="205"/>
        <v>31.207246192880817</v>
      </c>
      <c r="K1095" s="17">
        <f t="shared" si="205"/>
        <v>28.154279756369061</v>
      </c>
      <c r="L1095" s="17">
        <f t="shared" si="205"/>
        <v>26.918868269107822</v>
      </c>
      <c r="M1095" s="17">
        <f t="shared" si="205"/>
        <v>27.809569284632868</v>
      </c>
    </row>
    <row r="1096" spans="1:13">
      <c r="A1096" s="5" t="s">
        <v>58</v>
      </c>
      <c r="B1096" s="17" t="str">
        <f t="shared" ref="B1096:M1096" si="206">IF(B47&gt;0,B597/B47*100," ")</f>
        <v xml:space="preserve"> </v>
      </c>
      <c r="C1096" s="17" t="str">
        <f t="shared" si="206"/>
        <v xml:space="preserve"> </v>
      </c>
      <c r="D1096" s="17">
        <f t="shared" si="206"/>
        <v>32.51425934891612</v>
      </c>
      <c r="E1096" s="17">
        <f t="shared" si="206"/>
        <v>32.863378066937607</v>
      </c>
      <c r="F1096" s="17">
        <f t="shared" si="206"/>
        <v>33.850273885621945</v>
      </c>
      <c r="G1096" s="17">
        <f t="shared" si="206"/>
        <v>33.655153592522147</v>
      </c>
      <c r="H1096" s="17">
        <f t="shared" si="206"/>
        <v>34.891968583180983</v>
      </c>
      <c r="I1096" s="17">
        <f t="shared" si="206"/>
        <v>31.434786342681694</v>
      </c>
      <c r="J1096" s="17">
        <f t="shared" si="206"/>
        <v>31.463513698348518</v>
      </c>
      <c r="K1096" s="17">
        <f t="shared" si="206"/>
        <v>31.02999458586347</v>
      </c>
      <c r="L1096" s="17">
        <f t="shared" si="206"/>
        <v>30.640869307060854</v>
      </c>
      <c r="M1096" s="17">
        <f t="shared" si="206"/>
        <v>32.309568601372312</v>
      </c>
    </row>
    <row r="1097" spans="1:13">
      <c r="A1097" s="5" t="s">
        <v>59</v>
      </c>
      <c r="B1097" s="17">
        <f t="shared" ref="B1097:M1097" si="207">IF(B48&gt;0,B598/B48*100," ")</f>
        <v>67.781607891805464</v>
      </c>
      <c r="C1097" s="17">
        <f t="shared" si="207"/>
        <v>61.170781874592898</v>
      </c>
      <c r="D1097" s="17">
        <f t="shared" si="207"/>
        <v>51.437644398572147</v>
      </c>
      <c r="E1097" s="17">
        <f t="shared" si="207"/>
        <v>45.532121168490683</v>
      </c>
      <c r="F1097" s="17">
        <f t="shared" si="207"/>
        <v>51.460504373478969</v>
      </c>
      <c r="G1097" s="17">
        <f t="shared" si="207"/>
        <v>39.385141942411863</v>
      </c>
      <c r="H1097" s="17">
        <f t="shared" si="207"/>
        <v>38.336654883740117</v>
      </c>
      <c r="I1097" s="17">
        <f t="shared" si="207"/>
        <v>32.814407152297193</v>
      </c>
      <c r="J1097" s="17">
        <f t="shared" si="207"/>
        <v>31.566065796253312</v>
      </c>
      <c r="K1097" s="17">
        <f t="shared" si="207"/>
        <v>44.053665752344976</v>
      </c>
      <c r="L1097" s="17">
        <f t="shared" si="207"/>
        <v>49.169273244762437</v>
      </c>
      <c r="M1097" s="17">
        <f t="shared" si="207"/>
        <v>53.914747556697925</v>
      </c>
    </row>
    <row r="1098" spans="1:13">
      <c r="A1098" s="5" t="s">
        <v>60</v>
      </c>
      <c r="B1098" s="17">
        <f t="shared" ref="B1098:M1098" si="208">IF(B49&gt;0,B599/B49*100," ")</f>
        <v>63.057082515376749</v>
      </c>
      <c r="C1098" s="17">
        <f t="shared" si="208"/>
        <v>62.179188352391826</v>
      </c>
      <c r="D1098" s="17">
        <f t="shared" si="208"/>
        <v>60.499311884868945</v>
      </c>
      <c r="E1098" s="17">
        <f t="shared" si="208"/>
        <v>61.150770270921406</v>
      </c>
      <c r="F1098" s="17">
        <f t="shared" si="208"/>
        <v>52.404375200358331</v>
      </c>
      <c r="G1098" s="17">
        <f t="shared" si="208"/>
        <v>53.709128280724336</v>
      </c>
      <c r="H1098" s="17">
        <f t="shared" si="208"/>
        <v>54.420300250694787</v>
      </c>
      <c r="I1098" s="17">
        <f t="shared" si="208"/>
        <v>54.0465716668295</v>
      </c>
      <c r="J1098" s="17">
        <f t="shared" si="208"/>
        <v>52.668179872272312</v>
      </c>
      <c r="K1098" s="17">
        <f t="shared" si="208"/>
        <v>51.116848194796091</v>
      </c>
      <c r="L1098" s="17">
        <f t="shared" si="208"/>
        <v>50.474424295885164</v>
      </c>
      <c r="M1098" s="17">
        <f t="shared" si="208"/>
        <v>52.520776949730653</v>
      </c>
    </row>
    <row r="1099" spans="1:13">
      <c r="A1099" s="5" t="s">
        <v>61</v>
      </c>
      <c r="B1099" s="17">
        <f t="shared" ref="B1099:M1099" si="209">IF(B50&gt;0,B600/B50*100," ")</f>
        <v>17.989561261974092</v>
      </c>
      <c r="C1099" s="17">
        <f t="shared" si="209"/>
        <v>18.0917043983486</v>
      </c>
      <c r="D1099" s="17">
        <f t="shared" si="209"/>
        <v>18.341409797106063</v>
      </c>
      <c r="E1099" s="17">
        <f t="shared" si="209"/>
        <v>19.299936521367904</v>
      </c>
      <c r="F1099" s="17">
        <f t="shared" si="209"/>
        <v>20.944163184342649</v>
      </c>
      <c r="G1099" s="17">
        <f t="shared" si="209"/>
        <v>20.05655359778612</v>
      </c>
      <c r="H1099" s="17">
        <f t="shared" si="209"/>
        <v>20.547976964159133</v>
      </c>
      <c r="I1099" s="17">
        <f t="shared" si="209"/>
        <v>19.426711602456031</v>
      </c>
      <c r="J1099" s="17">
        <f t="shared" si="209"/>
        <v>19.38577260127045</v>
      </c>
      <c r="K1099" s="17">
        <f t="shared" si="209"/>
        <v>20.268501825158999</v>
      </c>
      <c r="L1099" s="17">
        <f t="shared" si="209"/>
        <v>20.762070652402286</v>
      </c>
      <c r="M1099" s="17">
        <f t="shared" si="209"/>
        <v>20.762070652402286</v>
      </c>
    </row>
    <row r="1101" spans="1:13">
      <c r="A1101" s="2" t="s">
        <v>82</v>
      </c>
    </row>
    <row r="1102" spans="1:13">
      <c r="A1102" s="2" t="s">
        <v>62</v>
      </c>
      <c r="B1102" s="2" t="s">
        <v>63</v>
      </c>
    </row>
    <row r="1103" spans="1:13">
      <c r="A1103" s="2" t="s">
        <v>64</v>
      </c>
      <c r="B1103" s="2" t="s">
        <v>65</v>
      </c>
    </row>
    <row r="1104" spans="1:13">
      <c r="A1104" s="2"/>
      <c r="B1104" s="2" t="s">
        <v>66</v>
      </c>
    </row>
    <row r="1106" spans="1:13">
      <c r="A1106" s="2" t="s">
        <v>5</v>
      </c>
      <c r="B1106" s="2" t="s">
        <v>6</v>
      </c>
    </row>
    <row r="1107" spans="1:13" ht="15.75">
      <c r="A1107" s="2" t="s">
        <v>7</v>
      </c>
      <c r="B1107" s="22" t="s">
        <v>78</v>
      </c>
    </row>
    <row r="1108" spans="1:13">
      <c r="A1108" s="2" t="s">
        <v>8</v>
      </c>
      <c r="B1108" s="2" t="s">
        <v>9</v>
      </c>
    </row>
    <row r="1110" spans="1:13">
      <c r="A1110" s="5" t="s">
        <v>10</v>
      </c>
      <c r="B1110" s="5" t="s">
        <v>11</v>
      </c>
      <c r="C1110" s="5" t="s">
        <v>12</v>
      </c>
      <c r="D1110" s="5" t="s">
        <v>13</v>
      </c>
      <c r="E1110" s="5" t="s">
        <v>14</v>
      </c>
      <c r="F1110" s="5" t="s">
        <v>15</v>
      </c>
      <c r="G1110" s="5" t="s">
        <v>16</v>
      </c>
      <c r="H1110" s="5" t="s">
        <v>17</v>
      </c>
      <c r="I1110" s="5" t="s">
        <v>18</v>
      </c>
      <c r="J1110" s="5" t="s">
        <v>19</v>
      </c>
      <c r="K1110" s="5" t="s">
        <v>20</v>
      </c>
      <c r="L1110" s="5" t="s">
        <v>21</v>
      </c>
      <c r="M1110" s="5" t="s">
        <v>22</v>
      </c>
    </row>
    <row r="1111" spans="1:13">
      <c r="A1111" s="5" t="s">
        <v>23</v>
      </c>
      <c r="B1111" s="17" t="str">
        <f>IF(B12&gt;0,B612/B12*100," ")</f>
        <v xml:space="preserve"> </v>
      </c>
      <c r="C1111" s="17" t="str">
        <f t="shared" ref="C1111:M1111" si="210">IF(C12&gt;0,C612/C12*100," ")</f>
        <v xml:space="preserve"> </v>
      </c>
      <c r="D1111" s="17" t="str">
        <f t="shared" si="210"/>
        <v xml:space="preserve"> </v>
      </c>
      <c r="E1111" s="17" t="str">
        <f t="shared" si="210"/>
        <v xml:space="preserve"> </v>
      </c>
      <c r="F1111" s="17" t="str">
        <f t="shared" si="210"/>
        <v xml:space="preserve"> </v>
      </c>
      <c r="G1111" s="17" t="str">
        <f t="shared" si="210"/>
        <v xml:space="preserve"> </v>
      </c>
      <c r="H1111" s="17" t="str">
        <f t="shared" si="210"/>
        <v xml:space="preserve"> </v>
      </c>
      <c r="I1111" s="17">
        <f t="shared" si="210"/>
        <v>3.5431108802420432</v>
      </c>
      <c r="J1111" s="17">
        <f t="shared" si="210"/>
        <v>3.4109460222133161</v>
      </c>
      <c r="K1111" s="17">
        <f t="shared" si="210"/>
        <v>4.3301802526750244</v>
      </c>
      <c r="L1111" s="17">
        <f t="shared" si="210"/>
        <v>4.6643594336888947</v>
      </c>
      <c r="M1111" s="17">
        <f t="shared" si="210"/>
        <v>4.1356105441993707</v>
      </c>
    </row>
    <row r="1112" spans="1:13">
      <c r="A1112" s="5" t="s">
        <v>24</v>
      </c>
      <c r="B1112" s="17" t="str">
        <f t="shared" ref="B1112:M1112" si="211">IF(B13&gt;0,B613/B13*100," ")</f>
        <v xml:space="preserve"> </v>
      </c>
      <c r="C1112" s="17" t="str">
        <f t="shared" si="211"/>
        <v xml:space="preserve"> </v>
      </c>
      <c r="D1112" s="17">
        <f t="shared" si="211"/>
        <v>3.7068421499246771</v>
      </c>
      <c r="E1112" s="17">
        <f t="shared" si="211"/>
        <v>3.6668370776051935</v>
      </c>
      <c r="F1112" s="17">
        <f t="shared" si="211"/>
        <v>3.4391584683605863</v>
      </c>
      <c r="G1112" s="17">
        <f t="shared" si="211"/>
        <v>3.3756004983023216</v>
      </c>
      <c r="H1112" s="17">
        <f t="shared" si="211"/>
        <v>3.3091003693020657</v>
      </c>
      <c r="I1112" s="17">
        <f t="shared" si="211"/>
        <v>3.5438314421066415</v>
      </c>
      <c r="J1112" s="17">
        <f t="shared" si="211"/>
        <v>3.41659785692962</v>
      </c>
      <c r="K1112" s="17">
        <f t="shared" si="211"/>
        <v>4.3469269608184948</v>
      </c>
      <c r="L1112" s="17">
        <f t="shared" si="211"/>
        <v>4.6864002295913458</v>
      </c>
      <c r="M1112" s="17">
        <f t="shared" si="211"/>
        <v>4.1546714558426645</v>
      </c>
    </row>
    <row r="1113" spans="1:13">
      <c r="A1113" s="5" t="s">
        <v>25</v>
      </c>
      <c r="B1113" s="17" t="str">
        <f t="shared" ref="B1113:M1113" si="212">IF(B14&gt;0,B614/B14*100," ")</f>
        <v xml:space="preserve"> </v>
      </c>
      <c r="C1113" s="17">
        <f t="shared" si="212"/>
        <v>4.0340268262862526</v>
      </c>
      <c r="D1113" s="17">
        <f t="shared" si="212"/>
        <v>3.5721530343485304</v>
      </c>
      <c r="E1113" s="17">
        <f t="shared" si="212"/>
        <v>3.4669506996345807</v>
      </c>
      <c r="F1113" s="17">
        <f t="shared" si="212"/>
        <v>3.2211044182343369</v>
      </c>
      <c r="G1113" s="17">
        <f t="shared" si="212"/>
        <v>3.1834258801126918</v>
      </c>
      <c r="H1113" s="17">
        <f t="shared" si="212"/>
        <v>3.1609177693300192</v>
      </c>
      <c r="I1113" s="17">
        <f t="shared" si="212"/>
        <v>3.3149649467826636</v>
      </c>
      <c r="J1113" s="17">
        <f t="shared" si="212"/>
        <v>3.1213341875297465</v>
      </c>
      <c r="K1113" s="17">
        <f t="shared" si="212"/>
        <v>4.0990190218311291</v>
      </c>
      <c r="L1113" s="17">
        <f t="shared" si="212"/>
        <v>4.3612390202496734</v>
      </c>
      <c r="M1113" s="17">
        <f t="shared" si="212"/>
        <v>3.805355271811754</v>
      </c>
    </row>
    <row r="1114" spans="1:13">
      <c r="A1114" s="5" t="s">
        <v>26</v>
      </c>
      <c r="B1114" s="17" t="str">
        <f t="shared" ref="B1114:M1114" si="213">IF(B15&gt;0,B615/B15*100," ")</f>
        <v xml:space="preserve"> </v>
      </c>
      <c r="C1114" s="17" t="str">
        <f t="shared" si="213"/>
        <v xml:space="preserve"> </v>
      </c>
      <c r="D1114" s="17">
        <f t="shared" si="213"/>
        <v>3.9964539833109889</v>
      </c>
      <c r="E1114" s="17">
        <f t="shared" si="213"/>
        <v>3.7916041985761941</v>
      </c>
      <c r="F1114" s="17">
        <f t="shared" si="213"/>
        <v>3.5771326476872889</v>
      </c>
      <c r="G1114" s="17">
        <f t="shared" si="213"/>
        <v>3.458649999729102</v>
      </c>
      <c r="H1114" s="17">
        <f t="shared" si="213"/>
        <v>3.4046869045089458</v>
      </c>
      <c r="I1114" s="17">
        <f t="shared" si="213"/>
        <v>3.5718154882003721</v>
      </c>
      <c r="J1114" s="17">
        <f t="shared" si="213"/>
        <v>3.4204509534512075</v>
      </c>
      <c r="K1114" s="17">
        <f t="shared" si="213"/>
        <v>3.5527532902051759</v>
      </c>
      <c r="L1114" s="17">
        <f t="shared" si="213"/>
        <v>3.5425307806966559</v>
      </c>
      <c r="M1114" s="17">
        <f t="shared" si="213"/>
        <v>3.2637970936530118</v>
      </c>
    </row>
    <row r="1115" spans="1:13">
      <c r="A1115" s="5" t="s">
        <v>27</v>
      </c>
      <c r="B1115" s="17" t="str">
        <f t="shared" ref="B1115:M1115" si="214">IF(B16&gt;0,B616/B16*100," ")</f>
        <v xml:space="preserve"> </v>
      </c>
      <c r="C1115" s="17" t="str">
        <f t="shared" si="214"/>
        <v xml:space="preserve"> </v>
      </c>
      <c r="D1115" s="17">
        <f t="shared" si="214"/>
        <v>3.9981247049947259</v>
      </c>
      <c r="E1115" s="17">
        <f t="shared" si="214"/>
        <v>3.7932188593298792</v>
      </c>
      <c r="F1115" s="17">
        <f t="shared" si="214"/>
        <v>3.5787107612002123</v>
      </c>
      <c r="G1115" s="17">
        <f t="shared" si="214"/>
        <v>3.460331805873186</v>
      </c>
      <c r="H1115" s="17">
        <f t="shared" si="214"/>
        <v>3.4065186667456513</v>
      </c>
      <c r="I1115" s="17">
        <f t="shared" si="214"/>
        <v>3.5738947584513396</v>
      </c>
      <c r="J1115" s="17">
        <f t="shared" si="214"/>
        <v>3.4226585771596909</v>
      </c>
      <c r="K1115" s="17">
        <f t="shared" si="214"/>
        <v>3.5553912211835361</v>
      </c>
      <c r="L1115" s="17">
        <f t="shared" si="214"/>
        <v>3.5456532014974265</v>
      </c>
      <c r="M1115" s="17">
        <f t="shared" si="214"/>
        <v>3.2666573241033827</v>
      </c>
    </row>
    <row r="1116" spans="1:13">
      <c r="A1116" s="5" t="s">
        <v>28</v>
      </c>
      <c r="B1116" s="17" t="str">
        <f t="shared" ref="B1116:M1116" si="215">IF(B17&gt;0,B617/B17*100," ")</f>
        <v xml:space="preserve"> </v>
      </c>
      <c r="C1116" s="17" t="str">
        <f t="shared" si="215"/>
        <v xml:space="preserve"> </v>
      </c>
      <c r="D1116" s="17">
        <f t="shared" si="215"/>
        <v>4.0021450036065032</v>
      </c>
      <c r="E1116" s="17">
        <f t="shared" si="215"/>
        <v>3.7962434544824251</v>
      </c>
      <c r="F1116" s="17">
        <f t="shared" si="215"/>
        <v>3.5829117612394392</v>
      </c>
      <c r="G1116" s="17">
        <f t="shared" si="215"/>
        <v>3.4657842952999349</v>
      </c>
      <c r="H1116" s="17">
        <f t="shared" si="215"/>
        <v>3.4117596820318092</v>
      </c>
      <c r="I1116" s="17">
        <f t="shared" si="215"/>
        <v>3.5797591128602377</v>
      </c>
      <c r="J1116" s="17">
        <f t="shared" si="215"/>
        <v>3.4054233281895487</v>
      </c>
      <c r="K1116" s="17">
        <f t="shared" si="215"/>
        <v>3.5383226221633999</v>
      </c>
      <c r="L1116" s="17">
        <f t="shared" si="215"/>
        <v>3.5322199713227151</v>
      </c>
      <c r="M1116" s="17">
        <f t="shared" si="215"/>
        <v>3.2299220471884356</v>
      </c>
    </row>
    <row r="1117" spans="1:13">
      <c r="A1117" s="5" t="s">
        <v>29</v>
      </c>
      <c r="B1117" s="17" t="str">
        <f t="shared" ref="B1117:M1117" si="216">IF(B18&gt;0,B618/B18*100," ")</f>
        <v xml:space="preserve"> </v>
      </c>
      <c r="C1117" s="17" t="str">
        <f t="shared" si="216"/>
        <v xml:space="preserve"> </v>
      </c>
      <c r="D1117" s="17">
        <f t="shared" si="216"/>
        <v>3.9897903885698471</v>
      </c>
      <c r="E1117" s="17">
        <f t="shared" si="216"/>
        <v>3.7835187541455477</v>
      </c>
      <c r="F1117" s="17">
        <f t="shared" si="216"/>
        <v>3.5708246807663344</v>
      </c>
      <c r="G1117" s="17">
        <f t="shared" si="216"/>
        <v>3.4543705869416255</v>
      </c>
      <c r="H1117" s="17">
        <f t="shared" si="216"/>
        <v>3.3997965881130812</v>
      </c>
      <c r="I1117" s="17">
        <f t="shared" si="216"/>
        <v>3.5658412067237166</v>
      </c>
      <c r="J1117" s="17">
        <f t="shared" si="216"/>
        <v>3.3861767953291966</v>
      </c>
      <c r="K1117" s="17">
        <f t="shared" si="216"/>
        <v>3.5216308654657538</v>
      </c>
      <c r="L1117" s="17">
        <f t="shared" si="216"/>
        <v>3.5150080685389113</v>
      </c>
      <c r="M1117" s="17">
        <f t="shared" si="216"/>
        <v>3.2172091500014579</v>
      </c>
    </row>
    <row r="1118" spans="1:13">
      <c r="A1118" s="5" t="s">
        <v>30</v>
      </c>
      <c r="B1118" s="17">
        <f t="shared" ref="B1118:M1118" si="217">IF(B19&gt;0,B619/B19*100," ")</f>
        <v>6.0512280852941904</v>
      </c>
      <c r="C1118" s="17">
        <f t="shared" si="217"/>
        <v>4.2977785724311026</v>
      </c>
      <c r="D1118" s="17">
        <f t="shared" si="217"/>
        <v>3.9945074159003591</v>
      </c>
      <c r="E1118" s="17">
        <f t="shared" si="217"/>
        <v>3.7898531294900666</v>
      </c>
      <c r="F1118" s="17">
        <f t="shared" si="217"/>
        <v>3.5764467778675861</v>
      </c>
      <c r="G1118" s="17">
        <f t="shared" si="217"/>
        <v>3.4606825001007091</v>
      </c>
      <c r="H1118" s="17">
        <f t="shared" si="217"/>
        <v>3.4056904267360681</v>
      </c>
      <c r="I1118" s="17">
        <f t="shared" si="217"/>
        <v>3.5723681556612861</v>
      </c>
      <c r="J1118" s="17">
        <f t="shared" si="217"/>
        <v>3.3920232890156639</v>
      </c>
      <c r="K1118" s="17">
        <f t="shared" si="217"/>
        <v>3.5267058199449632</v>
      </c>
      <c r="L1118" s="17">
        <f t="shared" si="217"/>
        <v>3.5201701889240185</v>
      </c>
      <c r="M1118" s="17">
        <f t="shared" si="217"/>
        <v>3.2222252914040337</v>
      </c>
    </row>
    <row r="1119" spans="1:13">
      <c r="A1119" s="5" t="s">
        <v>31</v>
      </c>
      <c r="B1119" s="17">
        <f t="shared" ref="B1119:M1119" si="218">IF(B20&gt;0,B620/B20*100," ")</f>
        <v>9.2499294639680354</v>
      </c>
      <c r="C1119" s="17">
        <f t="shared" si="218"/>
        <v>2.8829024010848792</v>
      </c>
      <c r="D1119" s="17">
        <f t="shared" si="218"/>
        <v>2.9968489253712907</v>
      </c>
      <c r="E1119" s="17">
        <f t="shared" si="218"/>
        <v>2.4397414297430911</v>
      </c>
      <c r="F1119" s="17">
        <f t="shared" si="218"/>
        <v>3.3379352603956836</v>
      </c>
      <c r="G1119" s="17">
        <f t="shared" si="218"/>
        <v>2.1256105081797321</v>
      </c>
      <c r="H1119" s="17">
        <f t="shared" si="218"/>
        <v>2.4739246005518378</v>
      </c>
      <c r="I1119" s="17">
        <f t="shared" si="218"/>
        <v>2.3287888183686234</v>
      </c>
      <c r="J1119" s="17">
        <f t="shared" si="218"/>
        <v>2.0629866470536764</v>
      </c>
      <c r="K1119" s="17">
        <f t="shared" si="218"/>
        <v>1.9650244367666621</v>
      </c>
      <c r="L1119" s="17">
        <f t="shared" si="218"/>
        <v>2.4089532350291862</v>
      </c>
      <c r="M1119" s="17">
        <f t="shared" si="218"/>
        <v>2.5855345270765238</v>
      </c>
    </row>
    <row r="1120" spans="1:13">
      <c r="A1120" s="5" t="s">
        <v>32</v>
      </c>
      <c r="B1120" s="17" t="str">
        <f t="shared" ref="B1120:M1120" si="219">IF(B21&gt;0,B621/B21*100," ")</f>
        <v xml:space="preserve"> </v>
      </c>
      <c r="C1120" s="17" t="str">
        <f t="shared" si="219"/>
        <v xml:space="preserve"> </v>
      </c>
      <c r="D1120" s="17" t="str">
        <f t="shared" si="219"/>
        <v xml:space="preserve"> </v>
      </c>
      <c r="E1120" s="17" t="str">
        <f t="shared" si="219"/>
        <v xml:space="preserve"> </v>
      </c>
      <c r="F1120" s="17" t="str">
        <f t="shared" si="219"/>
        <v xml:space="preserve"> </v>
      </c>
      <c r="G1120" s="17" t="str">
        <f t="shared" si="219"/>
        <v xml:space="preserve"> </v>
      </c>
      <c r="H1120" s="17" t="str">
        <f t="shared" si="219"/>
        <v xml:space="preserve"> </v>
      </c>
      <c r="I1120" s="17">
        <f t="shared" si="219"/>
        <v>3.2091611538420004</v>
      </c>
      <c r="J1120" s="17">
        <f t="shared" si="219"/>
        <v>2.5305390727278918</v>
      </c>
      <c r="K1120" s="17">
        <f t="shared" si="219"/>
        <v>1.6014096290299045</v>
      </c>
      <c r="L1120" s="17">
        <f t="shared" si="219"/>
        <v>1.5328787373795698</v>
      </c>
      <c r="M1120" s="17">
        <f t="shared" si="219"/>
        <v>1.7557265212517512</v>
      </c>
    </row>
    <row r="1121" spans="1:13">
      <c r="A1121" s="5" t="s">
        <v>33</v>
      </c>
      <c r="B1121" s="17" t="str">
        <f t="shared" ref="B1121:M1121" si="220">IF(B22&gt;0,B622/B22*100," ")</f>
        <v xml:space="preserve"> </v>
      </c>
      <c r="C1121" s="17">
        <f t="shared" si="220"/>
        <v>1.173808732981098</v>
      </c>
      <c r="D1121" s="17">
        <f t="shared" si="220"/>
        <v>1.1764814499336755</v>
      </c>
      <c r="E1121" s="17">
        <f t="shared" si="220"/>
        <v>1.3187482755683502</v>
      </c>
      <c r="F1121" s="17">
        <f t="shared" si="220"/>
        <v>0.92299610700967638</v>
      </c>
      <c r="G1121" s="17">
        <f t="shared" si="220"/>
        <v>1.2513329597201173</v>
      </c>
      <c r="H1121" s="17">
        <f t="shared" si="220"/>
        <v>1.6024961431911462</v>
      </c>
      <c r="I1121" s="17">
        <f t="shared" si="220"/>
        <v>1.5571165309462269</v>
      </c>
      <c r="J1121" s="17">
        <f t="shared" si="220"/>
        <v>1.5175029592986642</v>
      </c>
      <c r="K1121" s="17">
        <f t="shared" si="220"/>
        <v>1.5763966919636427</v>
      </c>
      <c r="L1121" s="17">
        <f t="shared" si="220"/>
        <v>1.6319212516904946</v>
      </c>
      <c r="M1121" s="17">
        <f t="shared" si="220"/>
        <v>0.9101318957346024</v>
      </c>
    </row>
    <row r="1122" spans="1:13">
      <c r="A1122" s="5" t="s">
        <v>34</v>
      </c>
      <c r="B1122" s="17">
        <f t="shared" ref="B1122:M1122" si="221">IF(B23&gt;0,B623/B23*100," ")</f>
        <v>6.7583652842857456</v>
      </c>
      <c r="C1122" s="17">
        <f t="shared" si="221"/>
        <v>6.3250714646681239</v>
      </c>
      <c r="D1122" s="17">
        <f t="shared" si="221"/>
        <v>6.7075817136838909</v>
      </c>
      <c r="E1122" s="17">
        <f t="shared" si="221"/>
        <v>6.9635636180263418</v>
      </c>
      <c r="F1122" s="17">
        <f t="shared" si="221"/>
        <v>6.0027932823133412</v>
      </c>
      <c r="G1122" s="17">
        <f t="shared" si="221"/>
        <v>6.6765047967407742</v>
      </c>
      <c r="H1122" s="17">
        <f t="shared" si="221"/>
        <v>6.6592281949160022</v>
      </c>
      <c r="I1122" s="17">
        <f t="shared" si="221"/>
        <v>7.9784078370375546</v>
      </c>
      <c r="J1122" s="17">
        <f t="shared" si="221"/>
        <v>6.4088405179670769</v>
      </c>
      <c r="K1122" s="17">
        <f t="shared" si="221"/>
        <v>5.7142662017285302</v>
      </c>
      <c r="L1122" s="17">
        <f t="shared" si="221"/>
        <v>6.0784015424484643</v>
      </c>
      <c r="M1122" s="17">
        <f t="shared" si="221"/>
        <v>4.6956884445795346</v>
      </c>
    </row>
    <row r="1123" spans="1:13">
      <c r="A1123" s="5" t="s">
        <v>35</v>
      </c>
      <c r="B1123" s="17">
        <f t="shared" ref="B1123:M1123" si="222">IF(B24&gt;0,B624/B24*100," ")</f>
        <v>16.257493593025661</v>
      </c>
      <c r="C1123" s="17">
        <f t="shared" si="222"/>
        <v>2.6511709514672965</v>
      </c>
      <c r="D1123" s="17">
        <f t="shared" si="222"/>
        <v>2.3356451553875801</v>
      </c>
      <c r="E1123" s="17">
        <f t="shared" si="222"/>
        <v>2.2470945967812859</v>
      </c>
      <c r="F1123" s="17">
        <f t="shared" si="222"/>
        <v>1.8907512045459924</v>
      </c>
      <c r="G1123" s="17">
        <f t="shared" si="222"/>
        <v>1.9011934292223032</v>
      </c>
      <c r="H1123" s="17">
        <f t="shared" si="222"/>
        <v>1.8935768522883238</v>
      </c>
      <c r="I1123" s="17">
        <f t="shared" si="222"/>
        <v>1.9514966370141713</v>
      </c>
      <c r="J1123" s="17">
        <f t="shared" si="222"/>
        <v>1.9050652734883327</v>
      </c>
      <c r="K1123" s="17">
        <f t="shared" si="222"/>
        <v>2.0507830670799758</v>
      </c>
      <c r="L1123" s="17">
        <f t="shared" si="222"/>
        <v>1.9725993166897919</v>
      </c>
      <c r="M1123" s="17">
        <f t="shared" si="222"/>
        <v>1.8659079186359202</v>
      </c>
    </row>
    <row r="1124" spans="1:13">
      <c r="A1124" s="5" t="s">
        <v>36</v>
      </c>
      <c r="B1124" s="17" t="str">
        <f t="shared" ref="B1124:M1124" si="223">IF(B25&gt;0,B625/B25*100," ")</f>
        <v xml:space="preserve"> </v>
      </c>
      <c r="C1124" s="17" t="str">
        <f t="shared" si="223"/>
        <v xml:space="preserve"> </v>
      </c>
      <c r="D1124" s="17">
        <f t="shared" si="223"/>
        <v>0.22251838454032699</v>
      </c>
      <c r="E1124" s="17">
        <f t="shared" si="223"/>
        <v>0.21760344576178028</v>
      </c>
      <c r="F1124" s="17">
        <f t="shared" si="223"/>
        <v>0.19797284060093004</v>
      </c>
      <c r="G1124" s="17">
        <f t="shared" si="223"/>
        <v>0.10672556680556458</v>
      </c>
      <c r="H1124" s="17">
        <f t="shared" si="223"/>
        <v>9.4292484002514471E-2</v>
      </c>
      <c r="I1124" s="17">
        <f t="shared" si="223"/>
        <v>9.3247844095387486E-2</v>
      </c>
      <c r="J1124" s="17">
        <f t="shared" si="223"/>
        <v>8.0537415560577877E-2</v>
      </c>
      <c r="K1124" s="17">
        <f t="shared" si="223"/>
        <v>8.5827533472738055E-2</v>
      </c>
      <c r="L1124" s="17">
        <f t="shared" si="223"/>
        <v>9.1805139418623088E-2</v>
      </c>
      <c r="M1124" s="17">
        <f t="shared" si="223"/>
        <v>0.28485471647815991</v>
      </c>
    </row>
    <row r="1125" spans="1:13">
      <c r="A1125" s="5" t="s">
        <v>37</v>
      </c>
      <c r="B1125" s="17">
        <f t="shared" ref="B1125:M1125" si="224">IF(B26&gt;0,B626/B26*100," ")</f>
        <v>0.32367248242597646</v>
      </c>
      <c r="C1125" s="17">
        <f t="shared" si="224"/>
        <v>0.20764340970575676</v>
      </c>
      <c r="D1125" s="17">
        <f t="shared" si="224"/>
        <v>0.3501551250375895</v>
      </c>
      <c r="E1125" s="17">
        <f t="shared" si="224"/>
        <v>0.41785986333538799</v>
      </c>
      <c r="F1125" s="17">
        <f t="shared" si="224"/>
        <v>4.9795885060965244</v>
      </c>
      <c r="G1125" s="17">
        <f t="shared" si="224"/>
        <v>5.6225334553410455</v>
      </c>
      <c r="H1125" s="17">
        <f t="shared" si="224"/>
        <v>4.9041374725145737</v>
      </c>
      <c r="I1125" s="17">
        <f t="shared" si="224"/>
        <v>4.7171113947462375</v>
      </c>
      <c r="J1125" s="17">
        <f t="shared" si="224"/>
        <v>4.8926917759523922</v>
      </c>
      <c r="K1125" s="17">
        <f t="shared" si="224"/>
        <v>4.4304538138344034</v>
      </c>
      <c r="L1125" s="17">
        <f t="shared" si="224"/>
        <v>4.3718424586689419</v>
      </c>
      <c r="M1125" s="17">
        <f t="shared" si="224"/>
        <v>4.3114901031796178</v>
      </c>
    </row>
    <row r="1126" spans="1:13">
      <c r="A1126" s="5" t="s">
        <v>38</v>
      </c>
      <c r="B1126" s="17">
        <f t="shared" ref="B1126:M1126" si="225">IF(B27&gt;0,B627/B27*100," ")</f>
        <v>7.9879765628622135</v>
      </c>
      <c r="C1126" s="17">
        <f t="shared" si="225"/>
        <v>10.038707165042759</v>
      </c>
      <c r="D1126" s="17">
        <f t="shared" si="225"/>
        <v>10.044233040314559</v>
      </c>
      <c r="E1126" s="17">
        <f t="shared" si="225"/>
        <v>10.194561004904111</v>
      </c>
      <c r="F1126" s="17">
        <f t="shared" si="225"/>
        <v>10.270071319257646</v>
      </c>
      <c r="G1126" s="17">
        <f t="shared" si="225"/>
        <v>9.393642072213499</v>
      </c>
      <c r="H1126" s="17">
        <f t="shared" si="225"/>
        <v>8.7411304908743652</v>
      </c>
      <c r="I1126" s="17">
        <f t="shared" si="225"/>
        <v>11.053181967192039</v>
      </c>
      <c r="J1126" s="17">
        <f t="shared" si="225"/>
        <v>10.895529993510046</v>
      </c>
      <c r="K1126" s="17">
        <f t="shared" si="225"/>
        <v>9.9251618399608699</v>
      </c>
      <c r="L1126" s="17">
        <f t="shared" si="225"/>
        <v>11.512004822259073</v>
      </c>
      <c r="M1126" s="17">
        <f t="shared" si="225"/>
        <v>9.1818408962881293</v>
      </c>
    </row>
    <row r="1127" spans="1:13">
      <c r="A1127" s="5" t="s">
        <v>39</v>
      </c>
      <c r="B1127" s="17">
        <f t="shared" ref="B1127:M1127" si="226">IF(B28&gt;0,B628/B28*100," ")</f>
        <v>2.5349892569204231</v>
      </c>
      <c r="C1127" s="17">
        <f t="shared" si="226"/>
        <v>2.6876908033439064</v>
      </c>
      <c r="D1127" s="17">
        <f t="shared" si="226"/>
        <v>2.6802587614407978</v>
      </c>
      <c r="E1127" s="17">
        <f t="shared" si="226"/>
        <v>2.5151948505918171</v>
      </c>
      <c r="F1127" s="17">
        <f t="shared" si="226"/>
        <v>2.1712050375317107</v>
      </c>
      <c r="G1127" s="17">
        <f t="shared" si="226"/>
        <v>2.1107768467438746</v>
      </c>
      <c r="H1127" s="17">
        <f t="shared" si="226"/>
        <v>2.1436083692526666</v>
      </c>
      <c r="I1127" s="17">
        <f t="shared" si="226"/>
        <v>2.1537008433372162</v>
      </c>
      <c r="J1127" s="17">
        <f t="shared" si="226"/>
        <v>2.124930621351083</v>
      </c>
      <c r="K1127" s="17">
        <f t="shared" si="226"/>
        <v>2.1509110800023272</v>
      </c>
      <c r="L1127" s="17">
        <f t="shared" si="226"/>
        <v>1.7052697140287181</v>
      </c>
      <c r="M1127" s="17">
        <f t="shared" si="226"/>
        <v>1.4080010728894359</v>
      </c>
    </row>
    <row r="1128" spans="1:13">
      <c r="A1128" s="5" t="s">
        <v>40</v>
      </c>
      <c r="B1128" s="17">
        <f t="shared" ref="B1128:M1128" si="227">IF(B29&gt;0,B629/B29*100," ")</f>
        <v>3.5246474935409062</v>
      </c>
      <c r="C1128" s="17">
        <f t="shared" si="227"/>
        <v>3.5467640512931657</v>
      </c>
      <c r="D1128" s="17">
        <f t="shared" si="227"/>
        <v>3.7694829869811959</v>
      </c>
      <c r="E1128" s="17">
        <f t="shared" si="227"/>
        <v>3.7028113622110101</v>
      </c>
      <c r="F1128" s="17">
        <f t="shared" si="227"/>
        <v>3.5677777540625755</v>
      </c>
      <c r="G1128" s="17">
        <f t="shared" si="227"/>
        <v>3.4671526361222273</v>
      </c>
      <c r="H1128" s="17">
        <f t="shared" si="227"/>
        <v>3.5576028518015184</v>
      </c>
      <c r="I1128" s="17">
        <f t="shared" si="227"/>
        <v>3.8103572756169073</v>
      </c>
      <c r="J1128" s="17">
        <f t="shared" si="227"/>
        <v>3.1203225505917573</v>
      </c>
      <c r="K1128" s="17">
        <f t="shared" si="227"/>
        <v>3.2685851662161669</v>
      </c>
      <c r="L1128" s="17">
        <f t="shared" si="227"/>
        <v>3.4081100498248724</v>
      </c>
      <c r="M1128" s="17">
        <f t="shared" si="227"/>
        <v>3.4817549239809114</v>
      </c>
    </row>
    <row r="1129" spans="1:13">
      <c r="A1129" s="5" t="s">
        <v>41</v>
      </c>
      <c r="B1129" s="17">
        <f t="shared" ref="B1129:M1129" si="228">IF(B30&gt;0,B630/B30*100," ")</f>
        <v>2.4550191370195167</v>
      </c>
      <c r="C1129" s="17">
        <f t="shared" si="228"/>
        <v>2.3354682685671442</v>
      </c>
      <c r="D1129" s="17">
        <f t="shared" si="228"/>
        <v>1.635933339907307</v>
      </c>
      <c r="E1129" s="17">
        <f t="shared" si="228"/>
        <v>1.7666803521451204</v>
      </c>
      <c r="F1129" s="17">
        <f t="shared" si="228"/>
        <v>1.7347728951748569</v>
      </c>
      <c r="G1129" s="17">
        <f t="shared" si="228"/>
        <v>1.6812650295124971</v>
      </c>
      <c r="H1129" s="17">
        <f t="shared" si="228"/>
        <v>1.6356543021073688</v>
      </c>
      <c r="I1129" s="17">
        <f t="shared" si="228"/>
        <v>1.6063489403595497</v>
      </c>
      <c r="J1129" s="17">
        <f t="shared" si="228"/>
        <v>1.5903426944709858</v>
      </c>
      <c r="K1129" s="17">
        <f t="shared" si="228"/>
        <v>1.5542170373546513</v>
      </c>
      <c r="L1129" s="17">
        <f t="shared" si="228"/>
        <v>1.595258413468216</v>
      </c>
      <c r="M1129" s="17">
        <f t="shared" si="228"/>
        <v>1.5941916080601752</v>
      </c>
    </row>
    <row r="1130" spans="1:13">
      <c r="A1130" s="5" t="s">
        <v>42</v>
      </c>
      <c r="B1130" s="17" t="str">
        <f t="shared" ref="B1130:M1130" si="229">IF(B31&gt;0,B631/B31*100," ")</f>
        <v xml:space="preserve"> </v>
      </c>
      <c r="C1130" s="17" t="str">
        <f t="shared" si="229"/>
        <v xml:space="preserve"> </v>
      </c>
      <c r="D1130" s="17">
        <f t="shared" si="229"/>
        <v>17.088842838019726</v>
      </c>
      <c r="E1130" s="17">
        <f t="shared" si="229"/>
        <v>16.47590439037231</v>
      </c>
      <c r="F1130" s="17">
        <f t="shared" si="229"/>
        <v>15.197870881545084</v>
      </c>
      <c r="G1130" s="17">
        <f t="shared" si="229"/>
        <v>12.791878005495457</v>
      </c>
      <c r="H1130" s="17">
        <f t="shared" si="229"/>
        <v>13.325358003773513</v>
      </c>
      <c r="I1130" s="17">
        <f t="shared" si="229"/>
        <v>14.39976912123478</v>
      </c>
      <c r="J1130" s="17">
        <f t="shared" si="229"/>
        <v>17.48469684303317</v>
      </c>
      <c r="K1130" s="17">
        <f t="shared" si="229"/>
        <v>15.364065448922586</v>
      </c>
      <c r="L1130" s="17">
        <f t="shared" si="229"/>
        <v>15.213060654986721</v>
      </c>
      <c r="M1130" s="17">
        <f t="shared" si="229"/>
        <v>11.626592877686829</v>
      </c>
    </row>
    <row r="1131" spans="1:13">
      <c r="A1131" s="5" t="s">
        <v>43</v>
      </c>
      <c r="B1131" s="17" t="str">
        <f t="shared" ref="B1131:M1131" si="230">IF(B32&gt;0,B632/B32*100," ")</f>
        <v xml:space="preserve"> </v>
      </c>
      <c r="C1131" s="17" t="str">
        <f t="shared" si="230"/>
        <v xml:space="preserve"> </v>
      </c>
      <c r="D1131" s="17">
        <f t="shared" si="230"/>
        <v>1.346490176375586E-2</v>
      </c>
      <c r="E1131" s="17">
        <f t="shared" si="230"/>
        <v>1.2384829327705498E-2</v>
      </c>
      <c r="F1131" s="17">
        <f t="shared" si="230"/>
        <v>1.551976424425024E-2</v>
      </c>
      <c r="G1131" s="17">
        <f t="shared" si="230"/>
        <v>1.6857873865820775E-2</v>
      </c>
      <c r="H1131" s="17">
        <f t="shared" si="230"/>
        <v>8.4878860696121466E-2</v>
      </c>
      <c r="I1131" s="17">
        <f t="shared" si="230"/>
        <v>0.6464403585931513</v>
      </c>
      <c r="J1131" s="17">
        <f t="shared" si="230"/>
        <v>0.58846046522115236</v>
      </c>
      <c r="K1131" s="17">
        <f t="shared" si="230"/>
        <v>0.4000535041793758</v>
      </c>
      <c r="L1131" s="17">
        <f t="shared" si="230"/>
        <v>0.21338432385278777</v>
      </c>
      <c r="M1131" s="17">
        <f t="shared" si="230"/>
        <v>0.9193909412349528</v>
      </c>
    </row>
    <row r="1132" spans="1:13">
      <c r="A1132" s="5" t="s">
        <v>44</v>
      </c>
      <c r="B1132" s="17" t="str">
        <f t="shared" ref="B1132:M1132" si="231">IF(B33&gt;0,B633/B33*100," ")</f>
        <v xml:space="preserve"> </v>
      </c>
      <c r="C1132" s="17" t="str">
        <f t="shared" si="231"/>
        <v xml:space="preserve"> </v>
      </c>
      <c r="D1132" s="17">
        <f t="shared" si="231"/>
        <v>1.4691480043054179</v>
      </c>
      <c r="E1132" s="17">
        <f t="shared" si="231"/>
        <v>1.0666820162981576</v>
      </c>
      <c r="F1132" s="17">
        <f t="shared" si="231"/>
        <v>0.93353842860439096</v>
      </c>
      <c r="G1132" s="17">
        <f t="shared" si="231"/>
        <v>0.4398097190834922</v>
      </c>
      <c r="H1132" s="17">
        <f t="shared" si="231"/>
        <v>0.46909194464834125</v>
      </c>
      <c r="I1132" s="17">
        <f t="shared" si="231"/>
        <v>0.60037247040766484</v>
      </c>
      <c r="J1132" s="17">
        <f t="shared" si="231"/>
        <v>0.52549759959584696</v>
      </c>
      <c r="K1132" s="17">
        <f t="shared" si="231"/>
        <v>0.62077796964575294</v>
      </c>
      <c r="L1132" s="17">
        <f t="shared" si="231"/>
        <v>0.83457521998563677</v>
      </c>
      <c r="M1132" s="17">
        <f t="shared" si="231"/>
        <v>2.9615977339231949</v>
      </c>
    </row>
    <row r="1133" spans="1:13">
      <c r="A1133" s="5" t="s">
        <v>45</v>
      </c>
      <c r="B1133" s="17">
        <f t="shared" ref="B1133:M1133" si="232">IF(B34&gt;0,B634/B34*100," ")</f>
        <v>8.058509243699298</v>
      </c>
      <c r="C1133" s="17">
        <f t="shared" si="232"/>
        <v>5.2444105001427834</v>
      </c>
      <c r="D1133" s="17">
        <f t="shared" si="232"/>
        <v>4.5501982884575245</v>
      </c>
      <c r="E1133" s="17">
        <f t="shared" si="232"/>
        <v>4.9466600107234644</v>
      </c>
      <c r="F1133" s="17">
        <f t="shared" si="232"/>
        <v>4.3230239585051464</v>
      </c>
      <c r="G1133" s="17">
        <f t="shared" si="232"/>
        <v>3.9203338048455958</v>
      </c>
      <c r="H1133" s="17">
        <f t="shared" si="232"/>
        <v>3.6103750075503314</v>
      </c>
      <c r="I1133" s="17">
        <f t="shared" si="232"/>
        <v>3.3836173475541464</v>
      </c>
      <c r="J1133" s="17">
        <f t="shared" si="232"/>
        <v>3.9431872229980458</v>
      </c>
      <c r="K1133" s="17">
        <f t="shared" si="232"/>
        <v>4.730295228041169</v>
      </c>
      <c r="L1133" s="17">
        <f t="shared" si="232"/>
        <v>3.6952863567397634</v>
      </c>
      <c r="M1133" s="17">
        <f t="shared" si="232"/>
        <v>4.6190901138690306</v>
      </c>
    </row>
    <row r="1134" spans="1:13">
      <c r="A1134" s="5" t="s">
        <v>46</v>
      </c>
      <c r="B1134" s="17" t="str">
        <f t="shared" ref="B1134:M1134" si="233">IF(B35&gt;0,B635/B35*100," ")</f>
        <v xml:space="preserve"> </v>
      </c>
      <c r="C1134" s="17" t="str">
        <f t="shared" si="233"/>
        <v xml:space="preserve"> </v>
      </c>
      <c r="D1134" s="17">
        <f t="shared" si="233"/>
        <v>8.6937066543053074</v>
      </c>
      <c r="E1134" s="17">
        <f t="shared" si="233"/>
        <v>8.575497398738392</v>
      </c>
      <c r="F1134" s="17">
        <f t="shared" si="233"/>
        <v>7.8656335372905462</v>
      </c>
      <c r="G1134" s="17">
        <f t="shared" si="233"/>
        <v>6.8871735717231859</v>
      </c>
      <c r="H1134" s="17">
        <f t="shared" si="233"/>
        <v>8.0077226342729837</v>
      </c>
      <c r="I1134" s="17">
        <f t="shared" si="233"/>
        <v>7.3191662947624021</v>
      </c>
      <c r="J1134" s="17">
        <f t="shared" si="233"/>
        <v>5.6183983429247002</v>
      </c>
      <c r="K1134" s="17">
        <f t="shared" si="233"/>
        <v>4.8737684239780323</v>
      </c>
      <c r="L1134" s="17">
        <f t="shared" si="233"/>
        <v>2.9746857475906725</v>
      </c>
      <c r="M1134" s="17">
        <f t="shared" si="233"/>
        <v>13.104302196570996</v>
      </c>
    </row>
    <row r="1135" spans="1:13">
      <c r="A1135" s="5" t="s">
        <v>47</v>
      </c>
      <c r="B1135" s="17" t="str">
        <f t="shared" ref="B1135:M1135" si="234">IF(B36&gt;0,B636/B36*100," ")</f>
        <v xml:space="preserve"> </v>
      </c>
      <c r="C1135" s="17">
        <f t="shared" si="234"/>
        <v>3.3618984907913805</v>
      </c>
      <c r="D1135" s="17">
        <f t="shared" si="234"/>
        <v>2.5523382804805839</v>
      </c>
      <c r="E1135" s="17">
        <f t="shared" si="234"/>
        <v>2.8203131820181659</v>
      </c>
      <c r="F1135" s="17">
        <f t="shared" si="234"/>
        <v>3.062151904994435</v>
      </c>
      <c r="G1135" s="17">
        <f t="shared" si="234"/>
        <v>3.4172422931822704</v>
      </c>
      <c r="H1135" s="17">
        <f t="shared" si="234"/>
        <v>3.4566662256406171</v>
      </c>
      <c r="I1135" s="17">
        <f t="shared" si="234"/>
        <v>2.7828994779225944</v>
      </c>
      <c r="J1135" s="17">
        <f t="shared" si="234"/>
        <v>2.9241878752359338</v>
      </c>
      <c r="K1135" s="17">
        <f t="shared" si="234"/>
        <v>3.3303167946178958</v>
      </c>
      <c r="L1135" s="17">
        <f t="shared" si="234"/>
        <v>2.8878601664713126</v>
      </c>
      <c r="M1135" s="17">
        <f t="shared" si="234"/>
        <v>2.5966214961704281</v>
      </c>
    </row>
    <row r="1136" spans="1:13">
      <c r="A1136" s="5" t="s">
        <v>48</v>
      </c>
      <c r="B1136" s="17">
        <f t="shared" ref="B1136:M1136" si="235">IF(B37&gt;0,B637/B37*100," ")</f>
        <v>15.944086247321879</v>
      </c>
      <c r="C1136" s="17">
        <f t="shared" si="235"/>
        <v>19.197234895891608</v>
      </c>
      <c r="D1136" s="17">
        <f t="shared" si="235"/>
        <v>18.136852625779525</v>
      </c>
      <c r="E1136" s="17">
        <f t="shared" si="235"/>
        <v>15.81045784920733</v>
      </c>
      <c r="F1136" s="17">
        <f t="shared" si="235"/>
        <v>14.123972602739727</v>
      </c>
      <c r="G1136" s="17">
        <f t="shared" si="235"/>
        <v>12.825190506052486</v>
      </c>
      <c r="H1136" s="17">
        <f t="shared" si="235"/>
        <v>11.813529858237642</v>
      </c>
      <c r="I1136" s="17">
        <f t="shared" si="235"/>
        <v>12.208998757674511</v>
      </c>
      <c r="J1136" s="17">
        <f t="shared" si="235"/>
        <v>12.007960199004975</v>
      </c>
      <c r="K1136" s="17">
        <f t="shared" si="235"/>
        <v>13.138991296415947</v>
      </c>
      <c r="L1136" s="17">
        <f t="shared" si="235"/>
        <v>12.266523539334457</v>
      </c>
      <c r="M1136" s="17">
        <f t="shared" si="235"/>
        <v>9.9449602087680518</v>
      </c>
    </row>
    <row r="1137" spans="1:13">
      <c r="A1137" s="5" t="s">
        <v>49</v>
      </c>
      <c r="B1137" s="17">
        <f t="shared" ref="B1137:M1137" si="236">IF(B38&gt;0,B638/B38*100," ")</f>
        <v>1.1785442479779868</v>
      </c>
      <c r="C1137" s="17">
        <f t="shared" si="236"/>
        <v>0.94598284282924072</v>
      </c>
      <c r="D1137" s="17">
        <f t="shared" si="236"/>
        <v>1.3089959272830565</v>
      </c>
      <c r="E1137" s="17">
        <f t="shared" si="236"/>
        <v>1.8160164892726058</v>
      </c>
      <c r="F1137" s="17">
        <f t="shared" si="236"/>
        <v>1.6842633790847601</v>
      </c>
      <c r="G1137" s="17">
        <f t="shared" si="236"/>
        <v>1.7299383315340182</v>
      </c>
      <c r="H1137" s="17">
        <f t="shared" si="236"/>
        <v>1.3196271158218105</v>
      </c>
      <c r="I1137" s="17">
        <f t="shared" si="236"/>
        <v>1.5257048080593538</v>
      </c>
      <c r="J1137" s="17">
        <f t="shared" si="236"/>
        <v>1.3557028873295041</v>
      </c>
      <c r="K1137" s="17">
        <f t="shared" si="236"/>
        <v>1.3294707707597366</v>
      </c>
      <c r="L1137" s="17">
        <f t="shared" si="236"/>
        <v>1.5270203971919549</v>
      </c>
      <c r="M1137" s="17">
        <f t="shared" si="236"/>
        <v>1.7491086327743686</v>
      </c>
    </row>
    <row r="1138" spans="1:13">
      <c r="A1138" s="5" t="s">
        <v>50</v>
      </c>
      <c r="B1138" s="17" t="str">
        <f t="shared" ref="B1138:M1138" si="237">IF(B39&gt;0,B639/B39*100," ")</f>
        <v xml:space="preserve"> </v>
      </c>
      <c r="C1138" s="17" t="str">
        <f t="shared" si="237"/>
        <v xml:space="preserve"> </v>
      </c>
      <c r="D1138" s="17">
        <f t="shared" si="237"/>
        <v>12.20575065537389</v>
      </c>
      <c r="E1138" s="17">
        <f t="shared" si="237"/>
        <v>14.411873354729762</v>
      </c>
      <c r="F1138" s="17">
        <f t="shared" si="237"/>
        <v>15.940816208436971</v>
      </c>
      <c r="G1138" s="17">
        <f t="shared" si="237"/>
        <v>16.138965740576111</v>
      </c>
      <c r="H1138" s="17">
        <f t="shared" si="237"/>
        <v>12.604494290514145</v>
      </c>
      <c r="I1138" s="17">
        <f t="shared" si="237"/>
        <v>16.701068744795197</v>
      </c>
      <c r="J1138" s="17">
        <f t="shared" si="237"/>
        <v>18.738164302258426</v>
      </c>
      <c r="K1138" s="17">
        <f t="shared" si="237"/>
        <v>18.165593354523487</v>
      </c>
      <c r="L1138" s="17">
        <f t="shared" si="237"/>
        <v>22.108506330132712</v>
      </c>
      <c r="M1138" s="17">
        <f t="shared" si="237"/>
        <v>20.355793555161917</v>
      </c>
    </row>
    <row r="1139" spans="1:13">
      <c r="A1139" s="5" t="s">
        <v>51</v>
      </c>
      <c r="B1139" s="17">
        <f t="shared" ref="B1139:M1139" si="238">IF(B40&gt;0,B640/B40*100," ")</f>
        <v>12.26766325420907</v>
      </c>
      <c r="C1139" s="17">
        <f t="shared" si="238"/>
        <v>14.524912654997632</v>
      </c>
      <c r="D1139" s="17">
        <f t="shared" si="238"/>
        <v>7.9137818734944592</v>
      </c>
      <c r="E1139" s="17">
        <f t="shared" si="238"/>
        <v>7.772719330669184</v>
      </c>
      <c r="F1139" s="17">
        <f t="shared" si="238"/>
        <v>8.2458824814172065</v>
      </c>
      <c r="G1139" s="17">
        <f t="shared" si="238"/>
        <v>9.7214886899964004</v>
      </c>
      <c r="H1139" s="17">
        <f t="shared" si="238"/>
        <v>10.049237767882866</v>
      </c>
      <c r="I1139" s="17">
        <f t="shared" si="238"/>
        <v>10.288018677264214</v>
      </c>
      <c r="J1139" s="17">
        <f t="shared" si="238"/>
        <v>10.621135341494025</v>
      </c>
      <c r="K1139" s="17">
        <f t="shared" si="238"/>
        <v>9.7227102140511068</v>
      </c>
      <c r="L1139" s="17">
        <f t="shared" si="238"/>
        <v>8.9813328298961306</v>
      </c>
      <c r="M1139" s="17">
        <f t="shared" si="238"/>
        <v>10.99575456518266</v>
      </c>
    </row>
    <row r="1140" spans="1:13">
      <c r="A1140" s="5" t="s">
        <v>52</v>
      </c>
      <c r="B1140" s="17" t="str">
        <f t="shared" ref="B1140:M1140" si="239">IF(B41&gt;0,B641/B41*100," ")</f>
        <v xml:space="preserve"> </v>
      </c>
      <c r="C1140" s="17" t="str">
        <f t="shared" si="239"/>
        <v xml:space="preserve"> </v>
      </c>
      <c r="D1140" s="17">
        <f t="shared" si="239"/>
        <v>5.111258339841422</v>
      </c>
      <c r="E1140" s="17">
        <f t="shared" si="239"/>
        <v>6.3986315205811843</v>
      </c>
      <c r="F1140" s="17">
        <f t="shared" si="239"/>
        <v>4.6455643116991396</v>
      </c>
      <c r="G1140" s="17">
        <f t="shared" si="239"/>
        <v>3.3313607880466787</v>
      </c>
      <c r="H1140" s="17">
        <f t="shared" si="239"/>
        <v>1.8242070320682486</v>
      </c>
      <c r="I1140" s="17">
        <f t="shared" si="239"/>
        <v>3.4468706456080058</v>
      </c>
      <c r="J1140" s="17">
        <f t="shared" si="239"/>
        <v>2.2007622342058575</v>
      </c>
      <c r="K1140" s="17">
        <f t="shared" si="239"/>
        <v>1.658178731095667</v>
      </c>
      <c r="L1140" s="17">
        <f t="shared" si="239"/>
        <v>1.486337233042317</v>
      </c>
      <c r="M1140" s="17">
        <f t="shared" si="239"/>
        <v>1.330677953698618</v>
      </c>
    </row>
    <row r="1141" spans="1:13">
      <c r="A1141" s="5" t="s">
        <v>53</v>
      </c>
      <c r="B1141" s="17" t="str">
        <f t="shared" ref="B1141:M1141" si="240">IF(B42&gt;0,B642/B42*100," ")</f>
        <v xml:space="preserve"> </v>
      </c>
      <c r="C1141" s="17" t="str">
        <f t="shared" si="240"/>
        <v xml:space="preserve"> </v>
      </c>
      <c r="D1141" s="17">
        <f t="shared" si="240"/>
        <v>2.2456960469363096</v>
      </c>
      <c r="E1141" s="17">
        <f t="shared" si="240"/>
        <v>1.5093594405501101</v>
      </c>
      <c r="F1141" s="17">
        <f t="shared" si="240"/>
        <v>1.6097336841976215</v>
      </c>
      <c r="G1141" s="17">
        <f t="shared" si="240"/>
        <v>1.2522840618772639</v>
      </c>
      <c r="H1141" s="17">
        <f t="shared" si="240"/>
        <v>1.3318174406476304</v>
      </c>
      <c r="I1141" s="17">
        <f t="shared" si="240"/>
        <v>1.3278080178499794</v>
      </c>
      <c r="J1141" s="17">
        <f t="shared" si="240"/>
        <v>1.3751458790764142</v>
      </c>
      <c r="K1141" s="17">
        <f t="shared" si="240"/>
        <v>1.8317009050089574</v>
      </c>
      <c r="L1141" s="17">
        <f t="shared" si="240"/>
        <v>1.8632812447598723</v>
      </c>
      <c r="M1141" s="17">
        <f t="shared" si="240"/>
        <v>1.665070884710657</v>
      </c>
    </row>
    <row r="1142" spans="1:13">
      <c r="A1142" s="5" t="s">
        <v>54</v>
      </c>
      <c r="B1142" s="17" t="str">
        <f t="shared" ref="B1142:M1142" si="241">IF(B43&gt;0,B643/B43*100," ")</f>
        <v xml:space="preserve"> </v>
      </c>
      <c r="C1142" s="17">
        <f t="shared" si="241"/>
        <v>1.9053502660978698</v>
      </c>
      <c r="D1142" s="17">
        <f t="shared" si="241"/>
        <v>2.2095844739186496</v>
      </c>
      <c r="E1142" s="17">
        <f t="shared" si="241"/>
        <v>2.478363905857516</v>
      </c>
      <c r="F1142" s="17">
        <f t="shared" si="241"/>
        <v>1.8486125471469235</v>
      </c>
      <c r="G1142" s="17">
        <f t="shared" si="241"/>
        <v>1.3016094349133673</v>
      </c>
      <c r="H1142" s="17">
        <f t="shared" si="241"/>
        <v>1.4250705956945799</v>
      </c>
      <c r="I1142" s="17">
        <f t="shared" si="241"/>
        <v>1.5256651386844557</v>
      </c>
      <c r="J1142" s="17">
        <f t="shared" si="241"/>
        <v>8.6042615143950822</v>
      </c>
      <c r="K1142" s="17">
        <f t="shared" si="241"/>
        <v>7.9626865792019244</v>
      </c>
      <c r="L1142" s="17">
        <f t="shared" si="241"/>
        <v>6.6566416117676148</v>
      </c>
      <c r="M1142" s="17">
        <f t="shared" si="241"/>
        <v>11.224067563286592</v>
      </c>
    </row>
    <row r="1143" spans="1:13">
      <c r="A1143" s="5" t="s">
        <v>55</v>
      </c>
      <c r="B1143" s="17">
        <f t="shared" ref="B1143:M1143" si="242">IF(B44&gt;0,B644/B44*100," ")</f>
        <v>7.3005556795042992</v>
      </c>
      <c r="C1143" s="17">
        <f t="shared" si="242"/>
        <v>6.9044096464603948</v>
      </c>
      <c r="D1143" s="17">
        <f t="shared" si="242"/>
        <v>7.2132505648416387</v>
      </c>
      <c r="E1143" s="17">
        <f t="shared" si="242"/>
        <v>7.348881660732884</v>
      </c>
      <c r="F1143" s="17">
        <f t="shared" si="242"/>
        <v>6.6760661856841637</v>
      </c>
      <c r="G1143" s="17">
        <f t="shared" si="242"/>
        <v>6.2176344195778919</v>
      </c>
      <c r="H1143" s="17">
        <f t="shared" si="242"/>
        <v>6.7553379570152599</v>
      </c>
      <c r="I1143" s="17">
        <f t="shared" si="242"/>
        <v>6.9480573112550861</v>
      </c>
      <c r="J1143" s="17">
        <f t="shared" si="242"/>
        <v>7.2639559373801195</v>
      </c>
      <c r="K1143" s="17">
        <f t="shared" si="242"/>
        <v>7.9435324756391035</v>
      </c>
      <c r="L1143" s="17">
        <f t="shared" si="242"/>
        <v>8.661407555738041</v>
      </c>
      <c r="M1143" s="17">
        <f t="shared" si="242"/>
        <v>6.4707898882889969</v>
      </c>
    </row>
    <row r="1144" spans="1:13">
      <c r="A1144" s="5" t="s">
        <v>56</v>
      </c>
      <c r="B1144" s="17" t="str">
        <f t="shared" ref="B1144:M1144" si="243">IF(B45&gt;0,B645/B45*100," ")</f>
        <v xml:space="preserve"> </v>
      </c>
      <c r="C1144" s="17">
        <f t="shared" si="243"/>
        <v>7.9898471723987523</v>
      </c>
      <c r="D1144" s="17">
        <f t="shared" si="243"/>
        <v>4.2787120391202453</v>
      </c>
      <c r="E1144" s="17">
        <f t="shared" si="243"/>
        <v>2.313598844489742</v>
      </c>
      <c r="F1144" s="17">
        <f t="shared" si="243"/>
        <v>1.9528136454011218</v>
      </c>
      <c r="G1144" s="17">
        <f t="shared" si="243"/>
        <v>1.7733391934479845</v>
      </c>
      <c r="H1144" s="17">
        <f t="shared" si="243"/>
        <v>1.9299027253118397</v>
      </c>
      <c r="I1144" s="17">
        <f t="shared" si="243"/>
        <v>2.2425900489255315</v>
      </c>
      <c r="J1144" s="17">
        <f t="shared" si="243"/>
        <v>2.4263292026504799</v>
      </c>
      <c r="K1144" s="17">
        <f t="shared" si="243"/>
        <v>2.8265316139004244</v>
      </c>
      <c r="L1144" s="17">
        <f t="shared" si="243"/>
        <v>2.9328787670844818</v>
      </c>
      <c r="M1144" s="17">
        <f t="shared" si="243"/>
        <v>2.0790688602431184</v>
      </c>
    </row>
    <row r="1145" spans="1:13">
      <c r="A1145" s="5" t="s">
        <v>57</v>
      </c>
      <c r="B1145" s="17">
        <f t="shared" ref="B1145:M1145" si="244">IF(B46&gt;0,B646/B46*100," ")</f>
        <v>2.4144273671744423</v>
      </c>
      <c r="C1145" s="17">
        <f t="shared" si="244"/>
        <v>0.89529290110873461</v>
      </c>
      <c r="D1145" s="17">
        <f t="shared" si="244"/>
        <v>1.1969171569798898</v>
      </c>
      <c r="E1145" s="17">
        <f t="shared" si="244"/>
        <v>1.7956745932294305</v>
      </c>
      <c r="F1145" s="17">
        <f t="shared" si="244"/>
        <v>1.4515392400479326</v>
      </c>
      <c r="G1145" s="17">
        <f t="shared" si="244"/>
        <v>1.5835889818971465</v>
      </c>
      <c r="H1145" s="17">
        <f t="shared" si="244"/>
        <v>1.7235166107805151</v>
      </c>
      <c r="I1145" s="17">
        <f t="shared" si="244"/>
        <v>1.6282050528135943</v>
      </c>
      <c r="J1145" s="17">
        <f t="shared" si="244"/>
        <v>1.4174308225642407</v>
      </c>
      <c r="K1145" s="17">
        <f t="shared" si="244"/>
        <v>7.0001791296107712</v>
      </c>
      <c r="L1145" s="17">
        <f t="shared" si="244"/>
        <v>8.6725355924059748</v>
      </c>
      <c r="M1145" s="17">
        <f t="shared" si="244"/>
        <v>7.225647884953605</v>
      </c>
    </row>
    <row r="1146" spans="1:13">
      <c r="A1146" s="5" t="s">
        <v>58</v>
      </c>
      <c r="B1146" s="17" t="str">
        <f t="shared" ref="B1146:M1146" si="245">IF(B47&gt;0,B647/B47*100," ")</f>
        <v xml:space="preserve"> </v>
      </c>
      <c r="C1146" s="17" t="str">
        <f t="shared" si="245"/>
        <v xml:space="preserve"> </v>
      </c>
      <c r="D1146" s="17">
        <f t="shared" si="245"/>
        <v>3.663978970096101</v>
      </c>
      <c r="E1146" s="17">
        <f t="shared" si="245"/>
        <v>3.6331271487602281</v>
      </c>
      <c r="F1146" s="17">
        <f t="shared" si="245"/>
        <v>3.3767495576368365</v>
      </c>
      <c r="G1146" s="17">
        <f t="shared" si="245"/>
        <v>3.3383157570264235</v>
      </c>
      <c r="H1146" s="17">
        <f t="shared" si="245"/>
        <v>3.2786995403569859</v>
      </c>
      <c r="I1146" s="17">
        <f t="shared" si="245"/>
        <v>3.5322383209140606</v>
      </c>
      <c r="J1146" s="17">
        <f t="shared" si="245"/>
        <v>3.4072755283620073</v>
      </c>
      <c r="K1146" s="17">
        <f t="shared" si="245"/>
        <v>4.256440881480259</v>
      </c>
      <c r="L1146" s="17">
        <f t="shared" si="245"/>
        <v>4.582605947934498</v>
      </c>
      <c r="M1146" s="17">
        <f t="shared" si="245"/>
        <v>4.0575098480033702</v>
      </c>
    </row>
    <row r="1147" spans="1:13">
      <c r="A1147" s="5" t="s">
        <v>59</v>
      </c>
      <c r="B1147" s="17">
        <f t="shared" ref="B1147:M1147" si="246">IF(B48&gt;0,B648/B48*100," ")</f>
        <v>0</v>
      </c>
      <c r="C1147" s="17">
        <f t="shared" si="246"/>
        <v>0</v>
      </c>
      <c r="D1147" s="17">
        <f t="shared" si="246"/>
        <v>0</v>
      </c>
      <c r="E1147" s="17">
        <f t="shared" si="246"/>
        <v>8.4932466829616402</v>
      </c>
      <c r="F1147" s="17">
        <f t="shared" si="246"/>
        <v>0.27592105823405472</v>
      </c>
      <c r="G1147" s="17">
        <f t="shared" si="246"/>
        <v>23.762095053958053</v>
      </c>
      <c r="H1147" s="17">
        <f t="shared" si="246"/>
        <v>27.704740171640495</v>
      </c>
      <c r="I1147" s="17">
        <f t="shared" si="246"/>
        <v>35.227843136776933</v>
      </c>
      <c r="J1147" s="17">
        <f t="shared" si="246"/>
        <v>37.8574769281229</v>
      </c>
      <c r="K1147" s="17">
        <f t="shared" si="246"/>
        <v>8.8138346937290972</v>
      </c>
      <c r="L1147" s="17">
        <f t="shared" si="246"/>
        <v>11.174660297684715</v>
      </c>
      <c r="M1147" s="17">
        <f t="shared" si="246"/>
        <v>4.8210940232276664</v>
      </c>
    </row>
    <row r="1148" spans="1:13">
      <c r="A1148" s="5" t="s">
        <v>60</v>
      </c>
      <c r="B1148" s="17">
        <f t="shared" ref="B1148:M1148" si="247">IF(B49&gt;0,B649/B49*100," ")</f>
        <v>0.51498846390354713</v>
      </c>
      <c r="C1148" s="17">
        <f t="shared" si="247"/>
        <v>0.89237492404559993</v>
      </c>
      <c r="D1148" s="17">
        <f t="shared" si="247"/>
        <v>1.1099058487352138</v>
      </c>
      <c r="E1148" s="17">
        <f t="shared" si="247"/>
        <v>1.1469344951804956</v>
      </c>
      <c r="F1148" s="17">
        <f t="shared" si="247"/>
        <v>0.17180235564710306</v>
      </c>
      <c r="G1148" s="17">
        <f t="shared" si="247"/>
        <v>9.6661445183879161E-2</v>
      </c>
      <c r="H1148" s="17">
        <f t="shared" si="247"/>
        <v>6.1737251299415694E-2</v>
      </c>
      <c r="I1148" s="17">
        <f t="shared" si="247"/>
        <v>7.133515552512712E-2</v>
      </c>
      <c r="J1148" s="17">
        <f t="shared" si="247"/>
        <v>0.10253337843991604</v>
      </c>
      <c r="K1148" s="17">
        <f t="shared" si="247"/>
        <v>0.19150811172880819</v>
      </c>
      <c r="L1148" s="17">
        <f t="shared" si="247"/>
        <v>0.21880552173020396</v>
      </c>
      <c r="M1148" s="17">
        <f t="shared" si="247"/>
        <v>0.15823214256755275</v>
      </c>
    </row>
    <row r="1149" spans="1:13">
      <c r="A1149" s="5" t="s">
        <v>61</v>
      </c>
      <c r="B1149" s="17">
        <f t="shared" ref="B1149:M1149" si="248">IF(B50&gt;0,B650/B50*100," ")</f>
        <v>16.205289440552413</v>
      </c>
      <c r="C1149" s="17">
        <f t="shared" si="248"/>
        <v>18.742432611401039</v>
      </c>
      <c r="D1149" s="17">
        <f t="shared" si="248"/>
        <v>18.597829142040169</v>
      </c>
      <c r="E1149" s="17">
        <f t="shared" si="248"/>
        <v>12.70740269458696</v>
      </c>
      <c r="F1149" s="17">
        <f t="shared" si="248"/>
        <v>8.7238541464595283</v>
      </c>
      <c r="G1149" s="17">
        <f t="shared" si="248"/>
        <v>16.14671730540249</v>
      </c>
      <c r="H1149" s="17">
        <f t="shared" si="248"/>
        <v>14.262762768729745</v>
      </c>
      <c r="I1149" s="17">
        <f t="shared" si="248"/>
        <v>18.013996538547367</v>
      </c>
      <c r="J1149" s="17">
        <f t="shared" si="248"/>
        <v>15.564650484068693</v>
      </c>
      <c r="K1149" s="17">
        <f t="shared" si="248"/>
        <v>12.67088279545399</v>
      </c>
      <c r="L1149" s="17">
        <f t="shared" si="248"/>
        <v>2.7388412004825775</v>
      </c>
      <c r="M1149" s="17">
        <f t="shared" si="248"/>
        <v>2.7388412004825775</v>
      </c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715"/>
  <sheetViews>
    <sheetView topLeftCell="A7" workbookViewId="0">
      <selection activeCell="M600" sqref="M600:M637"/>
    </sheetView>
  </sheetViews>
  <sheetFormatPr defaultRowHeight="12"/>
  <cols>
    <col min="1" max="16384" width="9" style="3"/>
  </cols>
  <sheetData>
    <row r="1" spans="1:13">
      <c r="A1" s="2" t="s">
        <v>79</v>
      </c>
    </row>
    <row r="3" spans="1:13">
      <c r="A3" s="2" t="s">
        <v>1</v>
      </c>
      <c r="B3" s="4" t="s">
        <v>80</v>
      </c>
    </row>
    <row r="4" spans="1:13">
      <c r="A4" s="2" t="s">
        <v>2</v>
      </c>
      <c r="B4" s="4" t="s">
        <v>81</v>
      </c>
    </row>
    <row r="5" spans="1:13">
      <c r="A5" s="2" t="s">
        <v>3</v>
      </c>
      <c r="B5" s="2" t="s">
        <v>4</v>
      </c>
    </row>
    <row r="7" spans="1:13">
      <c r="A7" s="2" t="s">
        <v>5</v>
      </c>
      <c r="B7" s="2" t="s">
        <v>6</v>
      </c>
    </row>
    <row r="8" spans="1:13">
      <c r="A8" s="2" t="s">
        <v>7</v>
      </c>
      <c r="B8" s="2" t="s">
        <v>6</v>
      </c>
    </row>
    <row r="9" spans="1:13">
      <c r="A9" s="2" t="s">
        <v>8</v>
      </c>
      <c r="B9" s="2" t="s">
        <v>9</v>
      </c>
    </row>
    <row r="11" spans="1:13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5" t="s">
        <v>16</v>
      </c>
      <c r="H11" s="5" t="s">
        <v>17</v>
      </c>
      <c r="I11" s="5" t="s">
        <v>18</v>
      </c>
      <c r="J11" s="5" t="s">
        <v>19</v>
      </c>
      <c r="K11" s="5" t="s">
        <v>20</v>
      </c>
      <c r="L11" s="5" t="s">
        <v>21</v>
      </c>
      <c r="M11" s="5" t="s">
        <v>22</v>
      </c>
    </row>
    <row r="12" spans="1:13">
      <c r="A12" s="5" t="s">
        <v>23</v>
      </c>
      <c r="B12" s="5"/>
      <c r="C12" s="5"/>
      <c r="D12" s="5"/>
      <c r="E12" s="5"/>
      <c r="F12" s="5"/>
      <c r="G12" s="5"/>
      <c r="H12" s="5"/>
      <c r="I12" s="6">
        <v>27.845675</v>
      </c>
      <c r="J12" s="6">
        <v>27.37679</v>
      </c>
      <c r="K12" s="6">
        <v>27.074438000000001</v>
      </c>
      <c r="L12" s="6">
        <v>28.146773</v>
      </c>
      <c r="M12" s="6">
        <v>30.252559000000002</v>
      </c>
    </row>
    <row r="13" spans="1:13">
      <c r="A13" s="5" t="s">
        <v>24</v>
      </c>
      <c r="B13" s="5"/>
      <c r="C13" s="5"/>
      <c r="D13" s="6">
        <v>27.786428000000001</v>
      </c>
      <c r="E13" s="6">
        <v>27.70027</v>
      </c>
      <c r="F13" s="6">
        <v>27.899419000000002</v>
      </c>
      <c r="G13" s="6">
        <v>28.072462999999999</v>
      </c>
      <c r="H13" s="6">
        <v>28.030328000000001</v>
      </c>
      <c r="I13" s="6">
        <v>27.97899</v>
      </c>
      <c r="J13" s="6">
        <v>27.533109</v>
      </c>
      <c r="K13" s="6">
        <v>27.248270999999999</v>
      </c>
      <c r="L13" s="6">
        <v>28.350068</v>
      </c>
      <c r="M13" s="6">
        <v>30.436161999999999</v>
      </c>
    </row>
    <row r="14" spans="1:13">
      <c r="A14" s="5" t="s">
        <v>25</v>
      </c>
      <c r="B14" s="5"/>
      <c r="C14" s="6">
        <v>28.378682999999999</v>
      </c>
      <c r="D14" s="6">
        <v>28.150925999999998</v>
      </c>
      <c r="E14" s="6">
        <v>28.059681999999999</v>
      </c>
      <c r="F14" s="6">
        <v>28.271418000000001</v>
      </c>
      <c r="G14" s="6">
        <v>28.452486</v>
      </c>
      <c r="H14" s="6">
        <v>28.452641</v>
      </c>
      <c r="I14" s="6">
        <v>28.436716000000001</v>
      </c>
      <c r="J14" s="6">
        <v>27.970870000000001</v>
      </c>
      <c r="K14" s="6">
        <v>27.717303000000001</v>
      </c>
      <c r="L14" s="6">
        <v>28.975942</v>
      </c>
      <c r="M14" s="6">
        <v>31.064565999999999</v>
      </c>
    </row>
    <row r="15" spans="1:13">
      <c r="A15" s="5" t="s">
        <v>26</v>
      </c>
      <c r="B15" s="5"/>
      <c r="C15" s="5"/>
      <c r="D15" s="6">
        <v>27.996129</v>
      </c>
      <c r="E15" s="6">
        <v>27.866927</v>
      </c>
      <c r="F15" s="6">
        <v>28.343147999999999</v>
      </c>
      <c r="G15" s="6">
        <v>28.472939</v>
      </c>
      <c r="H15" s="6">
        <v>28.546741999999998</v>
      </c>
      <c r="I15" s="6">
        <v>28.428059000000001</v>
      </c>
      <c r="J15" s="6">
        <v>28.309493</v>
      </c>
      <c r="K15" s="6">
        <v>27.986076000000001</v>
      </c>
      <c r="L15" s="6">
        <v>28.660544000000002</v>
      </c>
      <c r="M15" s="6">
        <v>30.619091000000001</v>
      </c>
    </row>
    <row r="16" spans="1:13">
      <c r="A16" s="5" t="s">
        <v>27</v>
      </c>
      <c r="B16" s="5"/>
      <c r="C16" s="5"/>
      <c r="D16" s="6">
        <v>28.009174000000002</v>
      </c>
      <c r="E16" s="6">
        <v>27.881777</v>
      </c>
      <c r="F16" s="6">
        <v>28.360002999999999</v>
      </c>
      <c r="G16" s="6">
        <v>28.491579000000002</v>
      </c>
      <c r="H16" s="6">
        <v>28.566157</v>
      </c>
      <c r="I16" s="6">
        <v>28.450127999999999</v>
      </c>
      <c r="J16" s="6">
        <v>28.335090000000001</v>
      </c>
      <c r="K16" s="6">
        <v>28.014624000000001</v>
      </c>
      <c r="L16" s="6">
        <v>28.685202</v>
      </c>
      <c r="M16" s="6">
        <v>30.637145</v>
      </c>
    </row>
    <row r="17" spans="1:13">
      <c r="A17" s="5" t="s">
        <v>28</v>
      </c>
      <c r="B17" s="5"/>
      <c r="C17" s="5"/>
      <c r="D17" s="6">
        <v>28.037562000000001</v>
      </c>
      <c r="E17" s="6">
        <v>27.910747000000001</v>
      </c>
      <c r="F17" s="6">
        <v>28.392009000000002</v>
      </c>
      <c r="G17" s="6">
        <v>28.531420000000001</v>
      </c>
      <c r="H17" s="6">
        <v>28.614715</v>
      </c>
      <c r="I17" s="6">
        <v>28.503764</v>
      </c>
      <c r="J17" s="6">
        <v>28.389089999999999</v>
      </c>
      <c r="K17" s="6">
        <v>28.077476000000001</v>
      </c>
      <c r="L17" s="6">
        <v>28.763041999999999</v>
      </c>
      <c r="M17" s="6">
        <v>30.713291999999999</v>
      </c>
    </row>
    <row r="18" spans="1:13">
      <c r="A18" s="5" t="s">
        <v>29</v>
      </c>
      <c r="B18" s="5"/>
      <c r="C18" s="5"/>
      <c r="D18" s="6">
        <v>28.058547000000001</v>
      </c>
      <c r="E18" s="6">
        <v>27.930730000000001</v>
      </c>
      <c r="F18" s="6">
        <v>28.411860999999998</v>
      </c>
      <c r="G18" s="6">
        <v>28.547186</v>
      </c>
      <c r="H18" s="6">
        <v>28.632223</v>
      </c>
      <c r="I18" s="6">
        <v>28.520202000000001</v>
      </c>
      <c r="J18" s="6">
        <v>28.404903999999998</v>
      </c>
      <c r="K18" s="6">
        <v>28.093629</v>
      </c>
      <c r="L18" s="6">
        <v>28.780494000000001</v>
      </c>
      <c r="M18" s="6">
        <v>30.731332999999999</v>
      </c>
    </row>
    <row r="19" spans="1:13">
      <c r="A19" s="5" t="s">
        <v>30</v>
      </c>
      <c r="B19" s="5"/>
      <c r="C19" s="6">
        <v>27.901658000000001</v>
      </c>
      <c r="D19" s="6">
        <v>28.072538000000002</v>
      </c>
      <c r="E19" s="6">
        <v>27.943773</v>
      </c>
      <c r="F19" s="6">
        <v>28.426676</v>
      </c>
      <c r="G19" s="6">
        <v>28.564032999999998</v>
      </c>
      <c r="H19" s="6">
        <v>28.650877999999999</v>
      </c>
      <c r="I19" s="6">
        <v>28.53877</v>
      </c>
      <c r="J19" s="6">
        <v>28.426555</v>
      </c>
      <c r="K19" s="6">
        <v>28.118189000000001</v>
      </c>
      <c r="L19" s="6">
        <v>28.808264999999999</v>
      </c>
      <c r="M19" s="6">
        <v>30.755172000000002</v>
      </c>
    </row>
    <row r="20" spans="1:13">
      <c r="A20" s="5" t="s">
        <v>31</v>
      </c>
      <c r="B20" s="5"/>
      <c r="C20" s="6">
        <v>28.370297999999998</v>
      </c>
      <c r="D20" s="6">
        <v>27.322028</v>
      </c>
      <c r="E20" s="6">
        <v>27.354687999999999</v>
      </c>
      <c r="F20" s="6">
        <v>28.249839000000001</v>
      </c>
      <c r="G20" s="6">
        <v>27.963346000000001</v>
      </c>
      <c r="H20" s="6">
        <v>28.704447999999999</v>
      </c>
      <c r="I20" s="6">
        <v>27.794711</v>
      </c>
      <c r="J20" s="6">
        <v>27.75216</v>
      </c>
      <c r="K20" s="6">
        <v>27.708335000000002</v>
      </c>
      <c r="L20" s="6">
        <v>28.776138</v>
      </c>
      <c r="M20" s="6">
        <v>30.239356999999998</v>
      </c>
    </row>
    <row r="21" spans="1:13">
      <c r="A21" s="5" t="s">
        <v>32</v>
      </c>
      <c r="B21" s="5"/>
      <c r="C21" s="5"/>
      <c r="D21" s="5"/>
      <c r="E21" s="5"/>
      <c r="F21" s="5"/>
      <c r="G21" s="5"/>
      <c r="H21" s="5"/>
      <c r="I21" s="6">
        <v>15.433168</v>
      </c>
      <c r="J21" s="6">
        <v>14.456441999999999</v>
      </c>
      <c r="K21" s="6">
        <v>14.992105</v>
      </c>
      <c r="L21" s="6">
        <v>16.522347</v>
      </c>
      <c r="M21" s="6">
        <v>18.933416999999999</v>
      </c>
    </row>
    <row r="22" spans="1:13">
      <c r="A22" s="5" t="s">
        <v>33</v>
      </c>
      <c r="B22" s="5"/>
      <c r="C22" s="6">
        <v>16.046914999999998</v>
      </c>
      <c r="D22" s="6">
        <v>18.613219999999998</v>
      </c>
      <c r="E22" s="6">
        <v>18.493365000000001</v>
      </c>
      <c r="F22" s="6">
        <v>19.049780999999999</v>
      </c>
      <c r="G22" s="6">
        <v>19.092324999999999</v>
      </c>
      <c r="H22" s="6">
        <v>18.545392</v>
      </c>
      <c r="I22" s="6">
        <v>18.314495999999998</v>
      </c>
      <c r="J22" s="6">
        <v>18.397012</v>
      </c>
      <c r="K22" s="6">
        <v>18.914525999999999</v>
      </c>
      <c r="L22" s="6">
        <v>18.611791</v>
      </c>
      <c r="M22" s="6">
        <v>20.207336999999999</v>
      </c>
    </row>
    <row r="23" spans="1:13">
      <c r="A23" s="5" t="s">
        <v>34</v>
      </c>
      <c r="B23" s="6">
        <v>31.080333</v>
      </c>
      <c r="C23" s="6">
        <v>34.874498000000003</v>
      </c>
      <c r="D23" s="6">
        <v>32.247504999999997</v>
      </c>
      <c r="E23" s="6">
        <v>33.363374</v>
      </c>
      <c r="F23" s="6">
        <v>33.616878999999997</v>
      </c>
      <c r="G23" s="6">
        <v>35.302923999999997</v>
      </c>
      <c r="H23" s="6">
        <v>34.576248</v>
      </c>
      <c r="I23" s="6">
        <v>34.441265000000001</v>
      </c>
      <c r="J23" s="6">
        <v>33.078364000000001</v>
      </c>
      <c r="K23" s="6">
        <v>32.37312</v>
      </c>
      <c r="L23" s="6">
        <v>33.439253000000001</v>
      </c>
      <c r="M23" s="6">
        <v>37.130496999999998</v>
      </c>
    </row>
    <row r="24" spans="1:13">
      <c r="A24" s="5" t="s">
        <v>35</v>
      </c>
      <c r="B24" s="5"/>
      <c r="C24" s="6">
        <v>28.993646999999999</v>
      </c>
      <c r="D24" s="6">
        <v>31.003617999999999</v>
      </c>
      <c r="E24" s="6">
        <v>30.703461000000001</v>
      </c>
      <c r="F24" s="6">
        <v>31.206582000000001</v>
      </c>
      <c r="G24" s="6">
        <v>31.693731</v>
      </c>
      <c r="H24" s="6">
        <v>31.237909999999999</v>
      </c>
      <c r="I24" s="6">
        <v>30.891158000000001</v>
      </c>
      <c r="J24" s="6">
        <v>30.287728999999999</v>
      </c>
      <c r="K24" s="6">
        <v>29.435997</v>
      </c>
      <c r="L24" s="6">
        <v>29.870894</v>
      </c>
      <c r="M24" s="6">
        <v>32.627115000000003</v>
      </c>
    </row>
    <row r="25" spans="1:13">
      <c r="A25" s="5" t="s">
        <v>36</v>
      </c>
      <c r="B25" s="5"/>
      <c r="C25" s="5"/>
      <c r="D25" s="6">
        <v>13.642975</v>
      </c>
      <c r="E25" s="6">
        <v>12.78931</v>
      </c>
      <c r="F25" s="6">
        <v>12.471612</v>
      </c>
      <c r="G25" s="6">
        <v>12.358554</v>
      </c>
      <c r="H25" s="6">
        <v>12.811374000000001</v>
      </c>
      <c r="I25" s="6">
        <v>12.37209</v>
      </c>
      <c r="J25" s="6">
        <v>11.961496</v>
      </c>
      <c r="K25" s="6">
        <v>11.963483</v>
      </c>
      <c r="L25" s="6">
        <v>14.697931000000001</v>
      </c>
      <c r="M25" s="6">
        <v>18.973814000000001</v>
      </c>
    </row>
    <row r="26" spans="1:13">
      <c r="A26" s="5" t="s">
        <v>37</v>
      </c>
      <c r="B26" s="5"/>
      <c r="C26" s="6">
        <v>18.871644</v>
      </c>
      <c r="D26" s="6">
        <v>14.401076</v>
      </c>
      <c r="E26" s="6">
        <v>15.331331</v>
      </c>
      <c r="F26" s="6">
        <v>18.131447999999999</v>
      </c>
      <c r="G26" s="6">
        <v>18.707167999999999</v>
      </c>
      <c r="H26" s="6">
        <v>19.025084</v>
      </c>
      <c r="I26" s="6">
        <v>19.146867</v>
      </c>
      <c r="J26" s="6">
        <v>19.586469000000001</v>
      </c>
      <c r="K26" s="6">
        <v>20.179694999999999</v>
      </c>
      <c r="L26" s="6">
        <v>23.288119999999999</v>
      </c>
      <c r="M26" s="6">
        <v>27.568133</v>
      </c>
    </row>
    <row r="27" spans="1:13">
      <c r="A27" s="5" t="s">
        <v>38</v>
      </c>
      <c r="B27" s="5"/>
      <c r="C27" s="6">
        <v>21.350484000000002</v>
      </c>
      <c r="D27" s="6">
        <v>24.571496</v>
      </c>
      <c r="E27" s="6">
        <v>24.830864999999999</v>
      </c>
      <c r="F27" s="6">
        <v>24.703531000000002</v>
      </c>
      <c r="G27" s="6">
        <v>24.529682000000001</v>
      </c>
      <c r="H27" s="6">
        <v>25.178538</v>
      </c>
      <c r="I27" s="6">
        <v>25.787680999999999</v>
      </c>
      <c r="J27" s="6">
        <v>25.647157</v>
      </c>
      <c r="K27" s="6">
        <v>25.831282000000002</v>
      </c>
      <c r="L27" s="6">
        <v>27.454539</v>
      </c>
      <c r="M27" s="6">
        <v>28.921575000000001</v>
      </c>
    </row>
    <row r="28" spans="1:13">
      <c r="A28" s="5" t="s">
        <v>39</v>
      </c>
      <c r="B28" s="6">
        <v>19.798427</v>
      </c>
      <c r="C28" s="6">
        <v>21.489101999999999</v>
      </c>
      <c r="D28" s="6">
        <v>21.526344000000002</v>
      </c>
      <c r="E28" s="6">
        <v>21.304584999999999</v>
      </c>
      <c r="F28" s="6">
        <v>22.161966</v>
      </c>
      <c r="G28" s="6">
        <v>21.758911000000001</v>
      </c>
      <c r="H28" s="6">
        <v>21.737165999999998</v>
      </c>
      <c r="I28" s="6">
        <v>22.012243999999999</v>
      </c>
      <c r="J28" s="6">
        <v>22.084921000000001</v>
      </c>
      <c r="K28" s="6">
        <v>22.220120999999999</v>
      </c>
      <c r="L28" s="6">
        <v>23.125722</v>
      </c>
      <c r="M28" s="6">
        <v>26.018629000000001</v>
      </c>
    </row>
    <row r="29" spans="1:13">
      <c r="A29" s="5" t="s">
        <v>40</v>
      </c>
      <c r="B29" s="6">
        <v>27.695732</v>
      </c>
      <c r="C29" s="6">
        <v>29.761994999999999</v>
      </c>
      <c r="D29" s="6">
        <v>30.039728</v>
      </c>
      <c r="E29" s="6">
        <v>30.328016000000002</v>
      </c>
      <c r="F29" s="6">
        <v>30.578386999999999</v>
      </c>
      <c r="G29" s="6">
        <v>30.654817999999999</v>
      </c>
      <c r="H29" s="6">
        <v>30.661337</v>
      </c>
      <c r="I29" s="6">
        <v>31.015666</v>
      </c>
      <c r="J29" s="6">
        <v>30.902732</v>
      </c>
      <c r="K29" s="6">
        <v>30.721333999999999</v>
      </c>
      <c r="L29" s="6">
        <v>31.179472000000001</v>
      </c>
      <c r="M29" s="6">
        <v>32.114224999999998</v>
      </c>
    </row>
    <row r="30" spans="1:13">
      <c r="A30" s="5" t="s">
        <v>41</v>
      </c>
      <c r="B30" s="6">
        <v>23.916378999999999</v>
      </c>
      <c r="C30" s="6">
        <v>24.705314000000001</v>
      </c>
      <c r="D30" s="6">
        <v>25.542852</v>
      </c>
      <c r="E30" s="6">
        <v>25.553477000000001</v>
      </c>
      <c r="F30" s="6">
        <v>26.022259999999999</v>
      </c>
      <c r="G30" s="6">
        <v>25.691694999999999</v>
      </c>
      <c r="H30" s="6">
        <v>26.690833000000001</v>
      </c>
      <c r="I30" s="6">
        <v>26.717561</v>
      </c>
      <c r="J30" s="6">
        <v>27.338239000000002</v>
      </c>
      <c r="K30" s="6">
        <v>27.502347</v>
      </c>
      <c r="L30" s="6">
        <v>28.128962000000001</v>
      </c>
      <c r="M30" s="6">
        <v>29.534223999999998</v>
      </c>
    </row>
    <row r="31" spans="1:13">
      <c r="A31" s="5" t="s">
        <v>42</v>
      </c>
      <c r="B31" s="5"/>
      <c r="C31" s="5"/>
      <c r="D31" s="6">
        <v>18.742253999999999</v>
      </c>
      <c r="E31" s="6">
        <v>18.961383999999999</v>
      </c>
      <c r="F31" s="6">
        <v>19.752776999999998</v>
      </c>
      <c r="G31" s="6">
        <v>22.495920000000002</v>
      </c>
      <c r="H31" s="6">
        <v>21.362124000000001</v>
      </c>
      <c r="I31" s="6">
        <v>22.275606</v>
      </c>
      <c r="J31" s="6">
        <v>22.683672999999999</v>
      </c>
      <c r="K31" s="6">
        <v>22.409489000000001</v>
      </c>
      <c r="L31" s="6">
        <v>22.951599999999999</v>
      </c>
      <c r="M31" s="6">
        <v>24.931425000000001</v>
      </c>
    </row>
    <row r="32" spans="1:13">
      <c r="A32" s="5" t="s">
        <v>43</v>
      </c>
      <c r="B32" s="5"/>
      <c r="C32" s="5"/>
      <c r="D32" s="6">
        <v>15.710407999999999</v>
      </c>
      <c r="E32" s="6">
        <v>14.849413999999999</v>
      </c>
      <c r="F32" s="6">
        <v>14.366448999999999</v>
      </c>
      <c r="G32" s="6">
        <v>14.178589000000001</v>
      </c>
      <c r="H32" s="6">
        <v>13.783878</v>
      </c>
      <c r="I32" s="6">
        <v>13.753901000000001</v>
      </c>
      <c r="J32" s="6">
        <v>14.266722</v>
      </c>
      <c r="K32" s="6">
        <v>13.697025</v>
      </c>
      <c r="L32" s="6">
        <v>13.957036</v>
      </c>
      <c r="M32" s="6">
        <v>16.94415</v>
      </c>
    </row>
    <row r="33" spans="1:13">
      <c r="A33" s="5" t="s">
        <v>44</v>
      </c>
      <c r="B33" s="5"/>
      <c r="C33" s="5"/>
      <c r="D33" s="6">
        <v>15.637007000000001</v>
      </c>
      <c r="E33" s="6">
        <v>14.856781</v>
      </c>
      <c r="F33" s="6">
        <v>14.242034</v>
      </c>
      <c r="G33" s="6">
        <v>13.911004999999999</v>
      </c>
      <c r="H33" s="6">
        <v>14.349761000000001</v>
      </c>
      <c r="I33" s="6">
        <v>14.283507</v>
      </c>
      <c r="J33" s="6">
        <v>14.850313999999999</v>
      </c>
      <c r="K33" s="6">
        <v>15.346977000000001</v>
      </c>
      <c r="L33" s="6">
        <v>16.16891</v>
      </c>
      <c r="M33" s="6">
        <v>18.894162000000001</v>
      </c>
    </row>
    <row r="34" spans="1:13">
      <c r="A34" s="5" t="s">
        <v>45</v>
      </c>
      <c r="B34" s="6">
        <v>24.629228000000001</v>
      </c>
      <c r="C34" s="6">
        <v>22.351044999999999</v>
      </c>
      <c r="D34" s="6">
        <v>21.776679000000001</v>
      </c>
      <c r="E34" s="6">
        <v>23.961670000000002</v>
      </c>
      <c r="F34" s="6">
        <v>23.753537999999999</v>
      </c>
      <c r="G34" s="6">
        <v>23.971387</v>
      </c>
      <c r="H34" s="6">
        <v>23.516511999999999</v>
      </c>
      <c r="I34" s="6">
        <v>22.998232999999999</v>
      </c>
      <c r="J34" s="6">
        <v>22.309038000000001</v>
      </c>
      <c r="K34" s="6">
        <v>21.589424000000001</v>
      </c>
      <c r="L34" s="6">
        <v>22.903575</v>
      </c>
      <c r="M34" s="6">
        <v>25.347866</v>
      </c>
    </row>
    <row r="35" spans="1:13">
      <c r="A35" s="5" t="s">
        <v>46</v>
      </c>
      <c r="B35" s="5"/>
      <c r="C35" s="5"/>
      <c r="D35" s="6">
        <v>20.067221</v>
      </c>
      <c r="E35" s="6">
        <v>20.085322000000001</v>
      </c>
      <c r="F35" s="6">
        <v>20.720466999999999</v>
      </c>
      <c r="G35" s="6">
        <v>20.648434000000002</v>
      </c>
      <c r="H35" s="6">
        <v>20.434564999999999</v>
      </c>
      <c r="I35" s="6">
        <v>21.434643999999999</v>
      </c>
      <c r="J35" s="6">
        <v>23.998241</v>
      </c>
      <c r="K35" s="6">
        <v>26.030881000000001</v>
      </c>
      <c r="L35" s="6">
        <v>24.756377000000001</v>
      </c>
      <c r="M35" s="6">
        <v>27.816745999999998</v>
      </c>
    </row>
    <row r="36" spans="1:13">
      <c r="A36" s="5" t="s">
        <v>47</v>
      </c>
      <c r="B36" s="5"/>
      <c r="C36" s="6">
        <v>16.204788000000001</v>
      </c>
      <c r="D36" s="6">
        <v>16.620448</v>
      </c>
      <c r="E36" s="6">
        <v>17.687322999999999</v>
      </c>
      <c r="F36" s="6">
        <v>17.677813</v>
      </c>
      <c r="G36" s="6">
        <v>17.990494000000002</v>
      </c>
      <c r="H36" s="6">
        <v>18.671724999999999</v>
      </c>
      <c r="I36" s="6">
        <v>18.50656</v>
      </c>
      <c r="J36" s="6">
        <v>18.432860000000002</v>
      </c>
      <c r="K36" s="6">
        <v>18.119026000000002</v>
      </c>
      <c r="L36" s="6">
        <v>18.508033000000001</v>
      </c>
      <c r="M36" s="6">
        <v>20.069030000000001</v>
      </c>
    </row>
    <row r="37" spans="1:13">
      <c r="A37" s="5" t="s">
        <v>48</v>
      </c>
      <c r="B37" s="6">
        <v>35.516576999999998</v>
      </c>
      <c r="C37" s="6">
        <v>34.932296999999998</v>
      </c>
      <c r="D37" s="6">
        <v>32.114066000000001</v>
      </c>
      <c r="E37" s="6">
        <v>30.698567000000001</v>
      </c>
      <c r="F37" s="6">
        <v>31.383406000000001</v>
      </c>
      <c r="G37" s="6">
        <v>33.100042999999999</v>
      </c>
      <c r="H37" s="6">
        <v>33.260854999999999</v>
      </c>
      <c r="I37" s="6">
        <v>32.454369</v>
      </c>
      <c r="J37" s="6">
        <v>32.556421999999998</v>
      </c>
      <c r="K37" s="6">
        <v>32.211559000000001</v>
      </c>
      <c r="L37" s="6">
        <v>32.907696000000001</v>
      </c>
      <c r="M37" s="6">
        <v>33.815055999999998</v>
      </c>
    </row>
    <row r="38" spans="1:13">
      <c r="A38" s="5" t="s">
        <v>49</v>
      </c>
      <c r="B38" s="6">
        <v>26.041868999999998</v>
      </c>
      <c r="C38" s="6">
        <v>28.880386000000001</v>
      </c>
      <c r="D38" s="6">
        <v>28.140332999999998</v>
      </c>
      <c r="E38" s="6">
        <v>28.714337</v>
      </c>
      <c r="F38" s="6">
        <v>28.884326000000001</v>
      </c>
      <c r="G38" s="6">
        <v>29.157271999999999</v>
      </c>
      <c r="H38" s="6">
        <v>28.781351000000001</v>
      </c>
      <c r="I38" s="6">
        <v>28.468882000000001</v>
      </c>
      <c r="J38" s="6">
        <v>27.994720999999998</v>
      </c>
      <c r="K38" s="6">
        <v>27.474882999999998</v>
      </c>
      <c r="L38" s="6">
        <v>28.146664000000001</v>
      </c>
      <c r="M38" s="6">
        <v>30.157095000000002</v>
      </c>
    </row>
    <row r="39" spans="1:13">
      <c r="A39" s="5" t="s">
        <v>50</v>
      </c>
      <c r="B39" s="5"/>
      <c r="C39" s="5"/>
      <c r="D39" s="6">
        <v>19.88269</v>
      </c>
      <c r="E39" s="6">
        <v>21.404938000000001</v>
      </c>
      <c r="F39" s="6">
        <v>21.471917999999999</v>
      </c>
      <c r="G39" s="6">
        <v>21.218921999999999</v>
      </c>
      <c r="H39" s="6">
        <v>20.344393</v>
      </c>
      <c r="I39" s="6">
        <v>20.432714000000001</v>
      </c>
      <c r="J39" s="6">
        <v>20.294985</v>
      </c>
      <c r="K39" s="6">
        <v>19.287873000000001</v>
      </c>
      <c r="L39" s="6">
        <v>19.309595999999999</v>
      </c>
      <c r="M39" s="6">
        <v>19.408321000000001</v>
      </c>
    </row>
    <row r="40" spans="1:13">
      <c r="A40" s="5" t="s">
        <v>51</v>
      </c>
      <c r="B40" s="5"/>
      <c r="C40" s="6">
        <v>19.885007999999999</v>
      </c>
      <c r="D40" s="6">
        <v>20.387015000000002</v>
      </c>
      <c r="E40" s="6">
        <v>20.718886999999999</v>
      </c>
      <c r="F40" s="6">
        <v>22.286114999999999</v>
      </c>
      <c r="G40" s="6">
        <v>23.152166999999999</v>
      </c>
      <c r="H40" s="6">
        <v>25.206970999999999</v>
      </c>
      <c r="I40" s="6">
        <v>25.648855000000001</v>
      </c>
      <c r="J40" s="6">
        <v>25.752374</v>
      </c>
      <c r="K40" s="6">
        <v>25.125817000000001</v>
      </c>
      <c r="L40" s="6">
        <v>25.574590000000001</v>
      </c>
      <c r="M40" s="6">
        <v>27.808558000000001</v>
      </c>
    </row>
    <row r="41" spans="1:13">
      <c r="A41" s="5" t="s">
        <v>52</v>
      </c>
      <c r="B41" s="5"/>
      <c r="C41" s="5"/>
      <c r="D41" s="6">
        <v>13.922535999999999</v>
      </c>
      <c r="E41" s="6">
        <v>12.495168</v>
      </c>
      <c r="F41" s="6">
        <v>13.942132000000001</v>
      </c>
      <c r="G41" s="6">
        <v>13.349499</v>
      </c>
      <c r="H41" s="6">
        <v>12.780042999999999</v>
      </c>
      <c r="I41" s="6">
        <v>13.157572999999999</v>
      </c>
      <c r="J41" s="6">
        <v>12.372468</v>
      </c>
      <c r="K41" s="6">
        <v>12.989015999999999</v>
      </c>
      <c r="L41" s="6">
        <v>13.189235999999999</v>
      </c>
      <c r="M41" s="6">
        <v>15.565599000000001</v>
      </c>
    </row>
    <row r="42" spans="1:13">
      <c r="A42" s="5" t="s">
        <v>53</v>
      </c>
      <c r="B42" s="5"/>
      <c r="C42" s="5"/>
      <c r="D42" s="6">
        <v>23.692534999999999</v>
      </c>
      <c r="E42" s="6">
        <v>23.921790999999999</v>
      </c>
      <c r="F42" s="6">
        <v>24.041329999999999</v>
      </c>
      <c r="G42" s="6">
        <v>23.675305999999999</v>
      </c>
      <c r="H42" s="6">
        <v>23.307351000000001</v>
      </c>
      <c r="I42" s="6">
        <v>23.317931000000002</v>
      </c>
      <c r="J42" s="6">
        <v>22.508037000000002</v>
      </c>
      <c r="K42" s="6">
        <v>21.763670000000001</v>
      </c>
      <c r="L42" s="6">
        <v>21.995850000000001</v>
      </c>
      <c r="M42" s="6">
        <v>24.786438</v>
      </c>
    </row>
    <row r="43" spans="1:13">
      <c r="A43" s="5" t="s">
        <v>54</v>
      </c>
      <c r="B43" s="5"/>
      <c r="C43" s="6">
        <v>19.413215000000001</v>
      </c>
      <c r="D43" s="6">
        <v>19.310932999999999</v>
      </c>
      <c r="E43" s="6">
        <v>19.212707999999999</v>
      </c>
      <c r="F43" s="6">
        <v>19.368376000000001</v>
      </c>
      <c r="G43" s="6">
        <v>18.347943999999998</v>
      </c>
      <c r="H43" s="6">
        <v>17.401827000000001</v>
      </c>
      <c r="I43" s="6">
        <v>17.167335000000001</v>
      </c>
      <c r="J43" s="6">
        <v>18.026463</v>
      </c>
      <c r="K43" s="6">
        <v>17.75318</v>
      </c>
      <c r="L43" s="6">
        <v>17.633500999999999</v>
      </c>
      <c r="M43" s="6">
        <v>19.932447</v>
      </c>
    </row>
    <row r="44" spans="1:13">
      <c r="A44" s="5" t="s">
        <v>55</v>
      </c>
      <c r="B44" s="6">
        <v>28.973796</v>
      </c>
      <c r="C44" s="6">
        <v>35.264769999999999</v>
      </c>
      <c r="D44" s="6">
        <v>28.367509999999999</v>
      </c>
      <c r="E44" s="6">
        <v>28.624154000000001</v>
      </c>
      <c r="F44" s="6">
        <v>29.145240000000001</v>
      </c>
      <c r="G44" s="6">
        <v>29.62894</v>
      </c>
      <c r="H44" s="6">
        <v>29.612828</v>
      </c>
      <c r="I44" s="6">
        <v>29.840219999999999</v>
      </c>
      <c r="J44" s="6">
        <v>30.080317000000001</v>
      </c>
      <c r="K44" s="6">
        <v>28.911740000000002</v>
      </c>
      <c r="L44" s="6">
        <v>30.006238</v>
      </c>
      <c r="M44" s="6">
        <v>32.974353999999998</v>
      </c>
    </row>
    <row r="45" spans="1:13">
      <c r="A45" s="5" t="s">
        <v>56</v>
      </c>
      <c r="B45" s="5"/>
      <c r="C45" s="6">
        <v>36.141359000000001</v>
      </c>
      <c r="D45" s="6">
        <v>33.154186000000003</v>
      </c>
      <c r="E45" s="6">
        <v>34.321686</v>
      </c>
      <c r="F45" s="6">
        <v>34.398907000000001</v>
      </c>
      <c r="G45" s="6">
        <v>35.852679000000002</v>
      </c>
      <c r="H45" s="6">
        <v>35.426727999999997</v>
      </c>
      <c r="I45" s="6">
        <v>34.67313</v>
      </c>
      <c r="J45" s="6">
        <v>33.328771000000003</v>
      </c>
      <c r="K45" s="6">
        <v>33.578214000000003</v>
      </c>
      <c r="L45" s="6">
        <v>33.063833000000002</v>
      </c>
      <c r="M45" s="6">
        <v>34.312697999999997</v>
      </c>
    </row>
    <row r="46" spans="1:13">
      <c r="A46" s="5" t="s">
        <v>57</v>
      </c>
      <c r="B46" s="6">
        <v>25.036261</v>
      </c>
      <c r="C46" s="6">
        <v>28.636478</v>
      </c>
      <c r="D46" s="6">
        <v>27.205151999999998</v>
      </c>
      <c r="E46" s="6">
        <v>27.014465000000001</v>
      </c>
      <c r="F46" s="6">
        <v>26.084558000000001</v>
      </c>
      <c r="G46" s="6">
        <v>25.916613999999999</v>
      </c>
      <c r="H46" s="6">
        <v>25.767783999999999</v>
      </c>
      <c r="I46" s="6">
        <v>26.290386999999999</v>
      </c>
      <c r="J46" s="6">
        <v>24.54054</v>
      </c>
      <c r="K46" s="6">
        <v>24.480253999999999</v>
      </c>
      <c r="L46" s="6">
        <v>28.725390999999998</v>
      </c>
      <c r="M46" s="6">
        <v>31.364049000000001</v>
      </c>
    </row>
    <row r="47" spans="1:13">
      <c r="A47" s="5" t="s">
        <v>59</v>
      </c>
      <c r="B47" s="6">
        <v>18.776285000000001</v>
      </c>
      <c r="C47" s="6">
        <v>20.560326</v>
      </c>
      <c r="D47" s="6">
        <v>23.854084</v>
      </c>
      <c r="E47" s="6">
        <v>27.088939</v>
      </c>
      <c r="F47" s="6">
        <v>26.091145999999998</v>
      </c>
      <c r="G47" s="6">
        <v>36.492842000000003</v>
      </c>
      <c r="H47" s="6">
        <v>36.674826000000003</v>
      </c>
      <c r="I47" s="6">
        <v>40.917230000000004</v>
      </c>
      <c r="J47" s="6">
        <v>41.966417999999997</v>
      </c>
      <c r="K47" s="6">
        <v>31.888148000000001</v>
      </c>
      <c r="L47" s="6">
        <v>29.071116</v>
      </c>
      <c r="M47" s="6">
        <v>28.845036</v>
      </c>
    </row>
    <row r="48" spans="1:13">
      <c r="A48" s="5" t="s">
        <v>60</v>
      </c>
      <c r="B48" s="6">
        <v>25.818677999999998</v>
      </c>
      <c r="C48" s="6">
        <v>26.521402999999999</v>
      </c>
      <c r="D48" s="6">
        <v>24.379020000000001</v>
      </c>
      <c r="E48" s="6">
        <v>25.418247999999998</v>
      </c>
      <c r="F48" s="6">
        <v>26.62828</v>
      </c>
      <c r="G48" s="6">
        <v>27.716200000000001</v>
      </c>
      <c r="H48" s="6">
        <v>26.391462000000001</v>
      </c>
      <c r="I48" s="6">
        <v>24.207849</v>
      </c>
      <c r="J48" s="6">
        <v>23.032285000000002</v>
      </c>
      <c r="K48" s="6">
        <v>23.377635000000001</v>
      </c>
      <c r="L48" s="6">
        <v>23.043489999999998</v>
      </c>
      <c r="M48" s="6">
        <v>26.869212000000001</v>
      </c>
    </row>
    <row r="49" spans="1:13">
      <c r="A49" s="5" t="s">
        <v>61</v>
      </c>
      <c r="B49" s="6">
        <v>26.392119999999998</v>
      </c>
      <c r="C49" s="6">
        <v>31.385207999999999</v>
      </c>
      <c r="D49" s="6">
        <v>32.221739999999997</v>
      </c>
      <c r="E49" s="6">
        <v>31.541851999999999</v>
      </c>
      <c r="F49" s="6">
        <v>30.744848999999999</v>
      </c>
      <c r="G49" s="6">
        <v>33.850976000000003</v>
      </c>
      <c r="H49" s="6">
        <v>32.759706000000001</v>
      </c>
      <c r="I49" s="6">
        <v>34.536698999999999</v>
      </c>
      <c r="J49" s="6">
        <v>32.939219000000001</v>
      </c>
      <c r="K49" s="6">
        <v>32.103169000000001</v>
      </c>
      <c r="L49" s="6">
        <v>28.289391999999999</v>
      </c>
      <c r="M49" s="6">
        <v>28.289391999999999</v>
      </c>
    </row>
    <row r="51" spans="1:13">
      <c r="A51" s="2" t="s">
        <v>82</v>
      </c>
    </row>
    <row r="52" spans="1:13">
      <c r="A52" s="2" t="s">
        <v>62</v>
      </c>
      <c r="B52" s="2" t="s">
        <v>63</v>
      </c>
    </row>
    <row r="53" spans="1:13">
      <c r="A53" s="2" t="s">
        <v>64</v>
      </c>
      <c r="B53" s="2" t="s">
        <v>65</v>
      </c>
    </row>
    <row r="54" spans="1:13">
      <c r="A54" s="2"/>
      <c r="B54" s="2" t="s">
        <v>66</v>
      </c>
    </row>
    <row r="56" spans="1:13">
      <c r="A56" s="2" t="s">
        <v>5</v>
      </c>
      <c r="B56" s="2" t="s">
        <v>6</v>
      </c>
    </row>
    <row r="57" spans="1:13">
      <c r="A57" s="2" t="s">
        <v>7</v>
      </c>
      <c r="B57" s="2" t="s">
        <v>67</v>
      </c>
    </row>
    <row r="58" spans="1:13">
      <c r="A58" s="2" t="s">
        <v>8</v>
      </c>
      <c r="B58" s="2" t="s">
        <v>9</v>
      </c>
    </row>
    <row r="60" spans="1:13">
      <c r="A60" s="5" t="s">
        <v>10</v>
      </c>
      <c r="B60" s="5" t="s">
        <v>11</v>
      </c>
      <c r="C60" s="5" t="s">
        <v>12</v>
      </c>
      <c r="D60" s="5" t="s">
        <v>13</v>
      </c>
      <c r="E60" s="5" t="s">
        <v>14</v>
      </c>
      <c r="F60" s="5" t="s">
        <v>15</v>
      </c>
      <c r="G60" s="5" t="s">
        <v>16</v>
      </c>
      <c r="H60" s="5" t="s">
        <v>17</v>
      </c>
      <c r="I60" s="5" t="s">
        <v>18</v>
      </c>
      <c r="J60" s="5" t="s">
        <v>19</v>
      </c>
      <c r="K60" s="5" t="s">
        <v>20</v>
      </c>
      <c r="L60" s="5" t="s">
        <v>21</v>
      </c>
      <c r="M60" s="5" t="s">
        <v>22</v>
      </c>
    </row>
    <row r="61" spans="1:13">
      <c r="A61" s="5" t="s">
        <v>23</v>
      </c>
      <c r="B61" s="5"/>
      <c r="C61" s="5"/>
      <c r="D61" s="5"/>
      <c r="E61" s="5"/>
      <c r="F61" s="5"/>
      <c r="G61" s="5"/>
      <c r="H61" s="5"/>
      <c r="I61" s="6">
        <v>16.369205000000001</v>
      </c>
      <c r="J61" s="6">
        <v>15.907677</v>
      </c>
      <c r="K61" s="6">
        <v>15.603949999999999</v>
      </c>
      <c r="L61" s="6">
        <v>16.260860000000001</v>
      </c>
      <c r="M61" s="6">
        <v>17.186786999999999</v>
      </c>
    </row>
    <row r="62" spans="1:13">
      <c r="A62" s="5" t="s">
        <v>24</v>
      </c>
      <c r="B62" s="5"/>
      <c r="C62" s="5"/>
      <c r="D62" s="6">
        <v>16.865103000000001</v>
      </c>
      <c r="E62" s="6">
        <v>16.674358000000002</v>
      </c>
      <c r="F62" s="6">
        <v>16.545425999999999</v>
      </c>
      <c r="G62" s="6">
        <v>16.710255</v>
      </c>
      <c r="H62" s="6">
        <v>16.487597999999998</v>
      </c>
      <c r="I62" s="6">
        <v>16.450388</v>
      </c>
      <c r="J62" s="6">
        <v>15.999586000000001</v>
      </c>
      <c r="K62" s="6">
        <v>15.708231</v>
      </c>
      <c r="L62" s="6">
        <v>16.384474999999998</v>
      </c>
      <c r="M62" s="6">
        <v>17.30509</v>
      </c>
    </row>
    <row r="63" spans="1:13">
      <c r="A63" s="5" t="s">
        <v>25</v>
      </c>
      <c r="B63" s="5"/>
      <c r="C63" s="6">
        <v>18.109006000000001</v>
      </c>
      <c r="D63" s="6">
        <v>17.087236999999998</v>
      </c>
      <c r="E63" s="6">
        <v>16.905667999999999</v>
      </c>
      <c r="F63" s="6">
        <v>16.786431</v>
      </c>
      <c r="G63" s="6">
        <v>16.944033999999998</v>
      </c>
      <c r="H63" s="6">
        <v>16.731928</v>
      </c>
      <c r="I63" s="6">
        <v>16.711867999999999</v>
      </c>
      <c r="J63" s="6">
        <v>16.259114</v>
      </c>
      <c r="K63" s="6">
        <v>15.963063999999999</v>
      </c>
      <c r="L63" s="6">
        <v>16.651783999999999</v>
      </c>
      <c r="M63" s="6">
        <v>17.590679000000002</v>
      </c>
    </row>
    <row r="64" spans="1:13">
      <c r="A64" s="5" t="s">
        <v>26</v>
      </c>
      <c r="B64" s="5"/>
      <c r="C64" s="5"/>
      <c r="D64" s="6">
        <v>17.929579</v>
      </c>
      <c r="E64" s="6">
        <v>17.810158000000001</v>
      </c>
      <c r="F64" s="6">
        <v>17.895033000000002</v>
      </c>
      <c r="G64" s="6">
        <v>17.972732000000001</v>
      </c>
      <c r="H64" s="6">
        <v>17.831143999999998</v>
      </c>
      <c r="I64" s="6">
        <v>17.689295999999999</v>
      </c>
      <c r="J64" s="6">
        <v>17.536493</v>
      </c>
      <c r="K64" s="6">
        <v>17.233801</v>
      </c>
      <c r="L64" s="6">
        <v>17.575686000000001</v>
      </c>
      <c r="M64" s="6">
        <v>18.407153000000001</v>
      </c>
    </row>
    <row r="65" spans="1:13">
      <c r="A65" s="5" t="s">
        <v>27</v>
      </c>
      <c r="B65" s="5"/>
      <c r="C65" s="5"/>
      <c r="D65" s="6">
        <v>17.936059</v>
      </c>
      <c r="E65" s="6">
        <v>17.817989000000001</v>
      </c>
      <c r="F65" s="6">
        <v>17.903759000000001</v>
      </c>
      <c r="G65" s="6">
        <v>17.982118</v>
      </c>
      <c r="H65" s="6">
        <v>17.840710000000001</v>
      </c>
      <c r="I65" s="6">
        <v>17.700097</v>
      </c>
      <c r="J65" s="6">
        <v>17.54889</v>
      </c>
      <c r="K65" s="6">
        <v>17.247133000000002</v>
      </c>
      <c r="L65" s="6">
        <v>17.585756</v>
      </c>
      <c r="M65" s="6">
        <v>18.411653000000001</v>
      </c>
    </row>
    <row r="66" spans="1:13">
      <c r="A66" s="5" t="s">
        <v>28</v>
      </c>
      <c r="B66" s="5"/>
      <c r="C66" s="5"/>
      <c r="D66" s="6">
        <v>17.95252</v>
      </c>
      <c r="E66" s="6">
        <v>17.835763</v>
      </c>
      <c r="F66" s="6">
        <v>17.922854000000001</v>
      </c>
      <c r="G66" s="6">
        <v>18.003575999999999</v>
      </c>
      <c r="H66" s="6">
        <v>17.86627</v>
      </c>
      <c r="I66" s="6">
        <v>17.728565</v>
      </c>
      <c r="J66" s="6">
        <v>17.580476999999998</v>
      </c>
      <c r="K66" s="6">
        <v>17.281942000000001</v>
      </c>
      <c r="L66" s="6">
        <v>17.62584</v>
      </c>
      <c r="M66" s="6">
        <v>18.454550000000001</v>
      </c>
    </row>
    <row r="67" spans="1:13">
      <c r="A67" s="5" t="s">
        <v>29</v>
      </c>
      <c r="B67" s="5"/>
      <c r="C67" s="5"/>
      <c r="D67" s="6">
        <v>17.971309000000002</v>
      </c>
      <c r="E67" s="6">
        <v>17.853729000000001</v>
      </c>
      <c r="F67" s="6">
        <v>17.941299999999998</v>
      </c>
      <c r="G67" s="6">
        <v>18.021543999999999</v>
      </c>
      <c r="H67" s="6">
        <v>17.884440999999999</v>
      </c>
      <c r="I67" s="6">
        <v>17.747077000000001</v>
      </c>
      <c r="J67" s="6">
        <v>17.599788</v>
      </c>
      <c r="K67" s="6">
        <v>17.301318999999999</v>
      </c>
      <c r="L67" s="6">
        <v>17.646850000000001</v>
      </c>
      <c r="M67" s="6">
        <v>18.476417999999999</v>
      </c>
    </row>
    <row r="68" spans="1:13">
      <c r="A68" s="5" t="s">
        <v>30</v>
      </c>
      <c r="B68" s="5"/>
      <c r="C68" s="6">
        <v>19.116551000000001</v>
      </c>
      <c r="D68" s="6">
        <v>17.978580999999998</v>
      </c>
      <c r="E68" s="6">
        <v>17.860548999999999</v>
      </c>
      <c r="F68" s="6">
        <v>17.947989</v>
      </c>
      <c r="G68" s="6">
        <v>18.029246000000001</v>
      </c>
      <c r="H68" s="6">
        <v>17.892585</v>
      </c>
      <c r="I68" s="6">
        <v>17.754574000000002</v>
      </c>
      <c r="J68" s="6">
        <v>17.608308000000001</v>
      </c>
      <c r="K68" s="6">
        <v>17.31062</v>
      </c>
      <c r="L68" s="6">
        <v>17.656939999999999</v>
      </c>
      <c r="M68" s="6">
        <v>18.485738000000001</v>
      </c>
    </row>
    <row r="69" spans="1:13">
      <c r="A69" s="5" t="s">
        <v>31</v>
      </c>
      <c r="B69" s="5"/>
      <c r="C69" s="6">
        <v>20.161095</v>
      </c>
      <c r="D69" s="6">
        <v>18.553194999999999</v>
      </c>
      <c r="E69" s="6">
        <v>18.590036999999999</v>
      </c>
      <c r="F69" s="6">
        <v>18.824522000000002</v>
      </c>
      <c r="G69" s="6">
        <v>18.734921</v>
      </c>
      <c r="H69" s="6">
        <v>18.826782000000001</v>
      </c>
      <c r="I69" s="6">
        <v>18.246464</v>
      </c>
      <c r="J69" s="6">
        <v>18.0899</v>
      </c>
      <c r="K69" s="6">
        <v>18.106413</v>
      </c>
      <c r="L69" s="6">
        <v>18.455528999999999</v>
      </c>
      <c r="M69" s="6">
        <v>19.289947000000002</v>
      </c>
    </row>
    <row r="70" spans="1:13">
      <c r="A70" s="5" t="s">
        <v>32</v>
      </c>
      <c r="B70" s="5"/>
      <c r="C70" s="5"/>
      <c r="D70" s="5"/>
      <c r="E70" s="5"/>
      <c r="F70" s="5"/>
      <c r="G70" s="5"/>
      <c r="H70" s="5"/>
      <c r="I70" s="6">
        <v>9.3999039999999994</v>
      </c>
      <c r="J70" s="6">
        <v>8.3814139999999995</v>
      </c>
      <c r="K70" s="6">
        <v>8.6878240000000009</v>
      </c>
      <c r="L70" s="6">
        <v>8.9133320000000005</v>
      </c>
      <c r="M70" s="6">
        <v>9.3825240000000001</v>
      </c>
    </row>
    <row r="71" spans="1:13">
      <c r="A71" s="5" t="s">
        <v>33</v>
      </c>
      <c r="B71" s="5"/>
      <c r="C71" s="6">
        <v>12.528086999999999</v>
      </c>
      <c r="D71" s="6">
        <v>13.734252</v>
      </c>
      <c r="E71" s="6">
        <v>13.798920000000001</v>
      </c>
      <c r="F71" s="6">
        <v>14.284204000000001</v>
      </c>
      <c r="G71" s="6">
        <v>14.413513999999999</v>
      </c>
      <c r="H71" s="6">
        <v>14.658628</v>
      </c>
      <c r="I71" s="6">
        <v>14.720952</v>
      </c>
      <c r="J71" s="6">
        <v>14.69279</v>
      </c>
      <c r="K71" s="6">
        <v>14.753913000000001</v>
      </c>
      <c r="L71" s="6">
        <v>14.739947000000001</v>
      </c>
      <c r="M71" s="6">
        <v>15.107696000000001</v>
      </c>
    </row>
    <row r="72" spans="1:13">
      <c r="A72" s="5" t="s">
        <v>34</v>
      </c>
      <c r="B72" s="6">
        <v>4.0781640000000001</v>
      </c>
      <c r="C72" s="6">
        <v>8.355753</v>
      </c>
      <c r="D72" s="6">
        <v>9.4921290000000003</v>
      </c>
      <c r="E72" s="6">
        <v>10.1479</v>
      </c>
      <c r="F72" s="6">
        <v>10.614357</v>
      </c>
      <c r="G72" s="6">
        <v>10.703573</v>
      </c>
      <c r="H72" s="6">
        <v>10.313953</v>
      </c>
      <c r="I72" s="6">
        <v>9.9183649999999997</v>
      </c>
      <c r="J72" s="6">
        <v>10.188086</v>
      </c>
      <c r="K72" s="6">
        <v>10.499616</v>
      </c>
      <c r="L72" s="6">
        <v>10.757872000000001</v>
      </c>
      <c r="M72" s="6">
        <v>11.590750999999999</v>
      </c>
    </row>
    <row r="73" spans="1:13">
      <c r="A73" s="5" t="s">
        <v>35</v>
      </c>
      <c r="B73" s="5"/>
      <c r="C73" s="6">
        <v>19.952390999999999</v>
      </c>
      <c r="D73" s="6">
        <v>20.415154000000001</v>
      </c>
      <c r="E73" s="6">
        <v>20.07865</v>
      </c>
      <c r="F73" s="6">
        <v>20.084309000000001</v>
      </c>
      <c r="G73" s="6">
        <v>20.164135000000002</v>
      </c>
      <c r="H73" s="6">
        <v>19.815035000000002</v>
      </c>
      <c r="I73" s="6">
        <v>19.502143</v>
      </c>
      <c r="J73" s="6">
        <v>19.187905000000001</v>
      </c>
      <c r="K73" s="6">
        <v>18.568684000000001</v>
      </c>
      <c r="L73" s="6">
        <v>18.841450999999999</v>
      </c>
      <c r="M73" s="6">
        <v>20.537597000000002</v>
      </c>
    </row>
    <row r="74" spans="1:13">
      <c r="A74" s="5" t="s">
        <v>36</v>
      </c>
      <c r="B74" s="5"/>
      <c r="C74" s="5"/>
      <c r="D74" s="6">
        <v>10.800026000000001</v>
      </c>
      <c r="E74" s="6">
        <v>9.8584110000000003</v>
      </c>
      <c r="F74" s="6">
        <v>9.6783819999999992</v>
      </c>
      <c r="G74" s="6">
        <v>9.85778</v>
      </c>
      <c r="H74" s="6">
        <v>10.07785</v>
      </c>
      <c r="I74" s="6">
        <v>9.8308839999999993</v>
      </c>
      <c r="J74" s="6">
        <v>9.6192910000000005</v>
      </c>
      <c r="K74" s="6">
        <v>9.7514529999999997</v>
      </c>
      <c r="L74" s="6">
        <v>11.873505</v>
      </c>
      <c r="M74" s="6">
        <v>15.505000000000001</v>
      </c>
    </row>
    <row r="75" spans="1:13">
      <c r="A75" s="5" t="s">
        <v>37</v>
      </c>
      <c r="B75" s="5"/>
      <c r="C75" s="6">
        <v>6.9039929999999998</v>
      </c>
      <c r="D75" s="6">
        <v>5.917351</v>
      </c>
      <c r="E75" s="6">
        <v>5.9785779999999997</v>
      </c>
      <c r="F75" s="6">
        <v>7.2691229999999996</v>
      </c>
      <c r="G75" s="6">
        <v>7.4578959999999999</v>
      </c>
      <c r="H75" s="6">
        <v>7.8743049999999997</v>
      </c>
      <c r="I75" s="6">
        <v>8.1433129999999991</v>
      </c>
      <c r="J75" s="6">
        <v>8.3948769999999993</v>
      </c>
      <c r="K75" s="6">
        <v>8.6686720000000008</v>
      </c>
      <c r="L75" s="6">
        <v>9.6173699999999993</v>
      </c>
      <c r="M75" s="6">
        <v>11.112856000000001</v>
      </c>
    </row>
    <row r="76" spans="1:13">
      <c r="A76" s="5" t="s">
        <v>38</v>
      </c>
      <c r="B76" s="5"/>
      <c r="C76" s="6">
        <v>13.019453</v>
      </c>
      <c r="D76" s="6">
        <v>14.935046</v>
      </c>
      <c r="E76" s="6">
        <v>15.398401</v>
      </c>
      <c r="F76" s="6">
        <v>15.436443000000001</v>
      </c>
      <c r="G76" s="6">
        <v>14.971261</v>
      </c>
      <c r="H76" s="6">
        <v>15.306295</v>
      </c>
      <c r="I76" s="6">
        <v>15.044561</v>
      </c>
      <c r="J76" s="6">
        <v>14.797961000000001</v>
      </c>
      <c r="K76" s="6">
        <v>15.059741000000001</v>
      </c>
      <c r="L76" s="6">
        <v>14.783884</v>
      </c>
      <c r="M76" s="6">
        <v>15.179278999999999</v>
      </c>
    </row>
    <row r="77" spans="1:13">
      <c r="A77" s="5" t="s">
        <v>39</v>
      </c>
      <c r="B77" s="6">
        <v>14.112420999999999</v>
      </c>
      <c r="C77" s="6">
        <v>14.405334999999999</v>
      </c>
      <c r="D77" s="6">
        <v>14.517973</v>
      </c>
      <c r="E77" s="6">
        <v>14.49213</v>
      </c>
      <c r="F77" s="6">
        <v>14.474442</v>
      </c>
      <c r="G77" s="6">
        <v>14.159412</v>
      </c>
      <c r="H77" s="6">
        <v>14.037608000000001</v>
      </c>
      <c r="I77" s="6">
        <v>13.987391000000001</v>
      </c>
      <c r="J77" s="6">
        <v>13.978109999999999</v>
      </c>
      <c r="K77" s="6">
        <v>13.935924999999999</v>
      </c>
      <c r="L77" s="6">
        <v>14.25839</v>
      </c>
      <c r="M77" s="6">
        <v>14.447504</v>
      </c>
    </row>
    <row r="78" spans="1:13">
      <c r="A78" s="5" t="s">
        <v>40</v>
      </c>
      <c r="B78" s="6">
        <v>22.014638000000001</v>
      </c>
      <c r="C78" s="6">
        <v>22.295914</v>
      </c>
      <c r="D78" s="6">
        <v>19.791467999999998</v>
      </c>
      <c r="E78" s="6">
        <v>20.021958000000001</v>
      </c>
      <c r="F78" s="6">
        <v>20.249102000000001</v>
      </c>
      <c r="G78" s="6">
        <v>20.389288000000001</v>
      </c>
      <c r="H78" s="6">
        <v>20.276948999999998</v>
      </c>
      <c r="I78" s="6">
        <v>20.352879000000001</v>
      </c>
      <c r="J78" s="6">
        <v>20.379235000000001</v>
      </c>
      <c r="K78" s="6">
        <v>20.060775</v>
      </c>
      <c r="L78" s="6">
        <v>20.126556999999998</v>
      </c>
      <c r="M78" s="6">
        <v>20.749924</v>
      </c>
    </row>
    <row r="79" spans="1:13">
      <c r="A79" s="5" t="s">
        <v>41</v>
      </c>
      <c r="B79" s="6">
        <v>16.817233000000002</v>
      </c>
      <c r="C79" s="6">
        <v>16.712819</v>
      </c>
      <c r="D79" s="6">
        <v>14.749499999999999</v>
      </c>
      <c r="E79" s="6">
        <v>14.651526</v>
      </c>
      <c r="F79" s="6">
        <v>14.780744</v>
      </c>
      <c r="G79" s="6">
        <v>14.973711</v>
      </c>
      <c r="H79" s="6">
        <v>14.906611</v>
      </c>
      <c r="I79" s="6">
        <v>15.230861000000001</v>
      </c>
      <c r="J79" s="6">
        <v>15.089903</v>
      </c>
      <c r="K79" s="6">
        <v>15.2813</v>
      </c>
      <c r="L79" s="6">
        <v>15.824921</v>
      </c>
      <c r="M79" s="6">
        <v>16.124541000000001</v>
      </c>
    </row>
    <row r="80" spans="1:13">
      <c r="A80" s="5" t="s">
        <v>42</v>
      </c>
      <c r="B80" s="5"/>
      <c r="C80" s="5"/>
      <c r="D80" s="6">
        <v>8.1177530000000004</v>
      </c>
      <c r="E80" s="6">
        <v>8.2490959999999998</v>
      </c>
      <c r="F80" s="6">
        <v>8.2898230000000002</v>
      </c>
      <c r="G80" s="6">
        <v>8.7793310000000009</v>
      </c>
      <c r="H80" s="6">
        <v>8.7369620000000001</v>
      </c>
      <c r="I80" s="6">
        <v>8.8565400000000007</v>
      </c>
      <c r="J80" s="6">
        <v>8.5275820000000007</v>
      </c>
      <c r="K80" s="6">
        <v>8.5907</v>
      </c>
      <c r="L80" s="6">
        <v>8.761571</v>
      </c>
      <c r="M80" s="6">
        <v>9.6196680000000008</v>
      </c>
    </row>
    <row r="81" spans="1:13">
      <c r="A81" s="5" t="s">
        <v>43</v>
      </c>
      <c r="B81" s="5"/>
      <c r="C81" s="5"/>
      <c r="D81" s="6">
        <v>10.180149999999999</v>
      </c>
      <c r="E81" s="6">
        <v>9.5840730000000001</v>
      </c>
      <c r="F81" s="6">
        <v>9.5409509999999997</v>
      </c>
      <c r="G81" s="6">
        <v>9.1081909999999997</v>
      </c>
      <c r="H81" s="6">
        <v>8.9161230000000007</v>
      </c>
      <c r="I81" s="6">
        <v>8.6303180000000008</v>
      </c>
      <c r="J81" s="6">
        <v>8.9284649999999992</v>
      </c>
      <c r="K81" s="6">
        <v>8.9250430000000005</v>
      </c>
      <c r="L81" s="6">
        <v>9.1122650000000007</v>
      </c>
      <c r="M81" s="6">
        <v>9.4638799999999996</v>
      </c>
    </row>
    <row r="82" spans="1:13">
      <c r="A82" s="5" t="s">
        <v>44</v>
      </c>
      <c r="B82" s="5"/>
      <c r="C82" s="5"/>
      <c r="D82" s="6">
        <v>9.3196410000000007</v>
      </c>
      <c r="E82" s="6">
        <v>8.8880870000000005</v>
      </c>
      <c r="F82" s="6">
        <v>8.4737679999999997</v>
      </c>
      <c r="G82" s="6">
        <v>8.3673540000000006</v>
      </c>
      <c r="H82" s="6">
        <v>8.6402350000000006</v>
      </c>
      <c r="I82" s="6">
        <v>8.5790959999999998</v>
      </c>
      <c r="J82" s="6">
        <v>9.0997160000000008</v>
      </c>
      <c r="K82" s="6">
        <v>9.4435409999999997</v>
      </c>
      <c r="L82" s="6">
        <v>9.966208</v>
      </c>
      <c r="M82" s="6">
        <v>12.092459</v>
      </c>
    </row>
    <row r="83" spans="1:13">
      <c r="A83" s="5" t="s">
        <v>45</v>
      </c>
      <c r="B83" s="6">
        <v>12.434555</v>
      </c>
      <c r="C83" s="6">
        <v>10.66769</v>
      </c>
      <c r="D83" s="6">
        <v>10.576983999999999</v>
      </c>
      <c r="E83" s="6">
        <v>12.514188000000001</v>
      </c>
      <c r="F83" s="6">
        <v>12.385432</v>
      </c>
      <c r="G83" s="6">
        <v>12.287656</v>
      </c>
      <c r="H83" s="6">
        <v>12.179349</v>
      </c>
      <c r="I83" s="6">
        <v>11.811045999999999</v>
      </c>
      <c r="J83" s="6">
        <v>11.263922000000001</v>
      </c>
      <c r="K83" s="6">
        <v>11.202564000000001</v>
      </c>
      <c r="L83" s="6">
        <v>11.446723</v>
      </c>
      <c r="M83" s="6">
        <v>12.739572000000001</v>
      </c>
    </row>
    <row r="84" spans="1:13">
      <c r="A84" s="5" t="s">
        <v>46</v>
      </c>
      <c r="B84" s="5"/>
      <c r="C84" s="5"/>
      <c r="D84" s="6">
        <v>11.983746999999999</v>
      </c>
      <c r="E84" s="6">
        <v>11.719353999999999</v>
      </c>
      <c r="F84" s="6">
        <v>11.555467</v>
      </c>
      <c r="G84" s="6">
        <v>12.050670999999999</v>
      </c>
      <c r="H84" s="6">
        <v>12.059850000000001</v>
      </c>
      <c r="I84" s="6">
        <v>12.407463999999999</v>
      </c>
      <c r="J84" s="6">
        <v>12.648403999999999</v>
      </c>
      <c r="K84" s="6">
        <v>15.108458000000001</v>
      </c>
      <c r="L84" s="6">
        <v>14.899547999999999</v>
      </c>
      <c r="M84" s="6">
        <v>14.478692000000001</v>
      </c>
    </row>
    <row r="85" spans="1:13">
      <c r="A85" s="5" t="s">
        <v>47</v>
      </c>
      <c r="B85" s="5"/>
      <c r="C85" s="6">
        <v>10.543664</v>
      </c>
      <c r="D85" s="6">
        <v>11.236507</v>
      </c>
      <c r="E85" s="6">
        <v>12.419383</v>
      </c>
      <c r="F85" s="6">
        <v>11.874032</v>
      </c>
      <c r="G85" s="6">
        <v>12.021673</v>
      </c>
      <c r="H85" s="6">
        <v>11.986806</v>
      </c>
      <c r="I85" s="6">
        <v>11.722630000000001</v>
      </c>
      <c r="J85" s="6">
        <v>11.451019000000001</v>
      </c>
      <c r="K85" s="6">
        <v>10.85149</v>
      </c>
      <c r="L85" s="6">
        <v>10.768649</v>
      </c>
      <c r="M85" s="6">
        <v>10.832314999999999</v>
      </c>
    </row>
    <row r="86" spans="1:13">
      <c r="A86" s="5" t="s">
        <v>48</v>
      </c>
      <c r="B86" s="6">
        <v>20.959088999999999</v>
      </c>
      <c r="C86" s="6">
        <v>22.268393</v>
      </c>
      <c r="D86" s="6">
        <v>21.671444999999999</v>
      </c>
      <c r="E86" s="6">
        <v>20.898263</v>
      </c>
      <c r="F86" s="6">
        <v>21.166602999999999</v>
      </c>
      <c r="G86" s="6">
        <v>22.412227999999999</v>
      </c>
      <c r="H86" s="6">
        <v>22.909948</v>
      </c>
      <c r="I86" s="6">
        <v>22.005348999999999</v>
      </c>
      <c r="J86" s="6">
        <v>22.014341999999999</v>
      </c>
      <c r="K86" s="6">
        <v>21.016732000000001</v>
      </c>
      <c r="L86" s="6">
        <v>21.930221</v>
      </c>
      <c r="M86" s="6">
        <v>22.098416</v>
      </c>
    </row>
    <row r="87" spans="1:13">
      <c r="A87" s="5" t="s">
        <v>49</v>
      </c>
      <c r="B87" s="6">
        <v>16.714393999999999</v>
      </c>
      <c r="C87" s="6">
        <v>18.730786999999999</v>
      </c>
      <c r="D87" s="6">
        <v>18.674847</v>
      </c>
      <c r="E87" s="6">
        <v>18.933288000000001</v>
      </c>
      <c r="F87" s="6">
        <v>18.737787000000001</v>
      </c>
      <c r="G87" s="6">
        <v>18.729336</v>
      </c>
      <c r="H87" s="6">
        <v>18.589486000000001</v>
      </c>
      <c r="I87" s="6">
        <v>18.446221999999999</v>
      </c>
      <c r="J87" s="6">
        <v>18.16536</v>
      </c>
      <c r="K87" s="6">
        <v>17.896141</v>
      </c>
      <c r="L87" s="6">
        <v>18.344605000000001</v>
      </c>
      <c r="M87" s="6">
        <v>19.123823000000002</v>
      </c>
    </row>
    <row r="88" spans="1:13">
      <c r="A88" s="5" t="s">
        <v>50</v>
      </c>
      <c r="B88" s="5"/>
      <c r="C88" s="5"/>
      <c r="D88" s="6">
        <v>10.996282000000001</v>
      </c>
      <c r="E88" s="6">
        <v>11.222336</v>
      </c>
      <c r="F88" s="6">
        <v>10.561</v>
      </c>
      <c r="G88" s="6">
        <v>10.620611999999999</v>
      </c>
      <c r="H88" s="6">
        <v>9.9612339999999993</v>
      </c>
      <c r="I88" s="6">
        <v>10.292749000000001</v>
      </c>
      <c r="J88" s="6">
        <v>9.8784720000000004</v>
      </c>
      <c r="K88" s="6">
        <v>9.4754760000000005</v>
      </c>
      <c r="L88" s="6">
        <v>11.664166</v>
      </c>
      <c r="M88" s="6">
        <v>11.789324000000001</v>
      </c>
    </row>
    <row r="89" spans="1:13">
      <c r="A89" s="5" t="s">
        <v>51</v>
      </c>
      <c r="B89" s="5"/>
      <c r="C89" s="6">
        <v>10.661562999999999</v>
      </c>
      <c r="D89" s="6">
        <v>10.798215000000001</v>
      </c>
      <c r="E89" s="6">
        <v>11.268306000000001</v>
      </c>
      <c r="F89" s="6">
        <v>11.785173</v>
      </c>
      <c r="G89" s="6">
        <v>11.649519</v>
      </c>
      <c r="H89" s="6">
        <v>11.591438</v>
      </c>
      <c r="I89" s="6">
        <v>11.688993999999999</v>
      </c>
      <c r="J89" s="6">
        <v>11.67084</v>
      </c>
      <c r="K89" s="6">
        <v>11.646993999999999</v>
      </c>
      <c r="L89" s="6">
        <v>11.792536</v>
      </c>
      <c r="M89" s="6">
        <v>12.437626</v>
      </c>
    </row>
    <row r="90" spans="1:13">
      <c r="A90" s="5" t="s">
        <v>52</v>
      </c>
      <c r="B90" s="5"/>
      <c r="C90" s="5"/>
      <c r="D90" s="6">
        <v>11.01444</v>
      </c>
      <c r="E90" s="6">
        <v>9.3635380000000001</v>
      </c>
      <c r="F90" s="6">
        <v>10.720051</v>
      </c>
      <c r="G90" s="6">
        <v>6.9819009999999997</v>
      </c>
      <c r="H90" s="6">
        <v>6.7922690000000001</v>
      </c>
      <c r="I90" s="6">
        <v>7.2531319999999999</v>
      </c>
      <c r="J90" s="6">
        <v>7.0667439999999999</v>
      </c>
      <c r="K90" s="6">
        <v>7.072336</v>
      </c>
      <c r="L90" s="6">
        <v>7.2366669999999997</v>
      </c>
      <c r="M90" s="6">
        <v>7.8743259999999999</v>
      </c>
    </row>
    <row r="91" spans="1:13">
      <c r="A91" s="5" t="s">
        <v>53</v>
      </c>
      <c r="B91" s="5"/>
      <c r="C91" s="5"/>
      <c r="D91" s="6">
        <v>15.701942000000001</v>
      </c>
      <c r="E91" s="6">
        <v>15.757695</v>
      </c>
      <c r="F91" s="6">
        <v>15.968004000000001</v>
      </c>
      <c r="G91" s="6">
        <v>15.794192000000001</v>
      </c>
      <c r="H91" s="6">
        <v>15.559879</v>
      </c>
      <c r="I91" s="6">
        <v>15.646711</v>
      </c>
      <c r="J91" s="6">
        <v>15.279375</v>
      </c>
      <c r="K91" s="6">
        <v>14.903968000000001</v>
      </c>
      <c r="L91" s="6">
        <v>15.18181</v>
      </c>
      <c r="M91" s="6">
        <v>16.152325000000001</v>
      </c>
    </row>
    <row r="92" spans="1:13">
      <c r="A92" s="5" t="s">
        <v>54</v>
      </c>
      <c r="B92" s="5"/>
      <c r="C92" s="6">
        <v>12.161099999999999</v>
      </c>
      <c r="D92" s="6">
        <v>12.892421000000001</v>
      </c>
      <c r="E92" s="6">
        <v>12.499236</v>
      </c>
      <c r="F92" s="6">
        <v>12.539168</v>
      </c>
      <c r="G92" s="6">
        <v>12.518943</v>
      </c>
      <c r="H92" s="6">
        <v>11.963979999999999</v>
      </c>
      <c r="I92" s="6">
        <v>11.711615999999999</v>
      </c>
      <c r="J92" s="6">
        <v>11.518829999999999</v>
      </c>
      <c r="K92" s="6">
        <v>11.564109999999999</v>
      </c>
      <c r="L92" s="6">
        <v>11.894615999999999</v>
      </c>
      <c r="M92" s="6">
        <v>12.381157</v>
      </c>
    </row>
    <row r="93" spans="1:13">
      <c r="A93" s="5" t="s">
        <v>55</v>
      </c>
      <c r="B93" s="6">
        <v>15.097670000000001</v>
      </c>
      <c r="C93" s="6">
        <v>16.686782999999998</v>
      </c>
      <c r="D93" s="6">
        <v>14.164167000000001</v>
      </c>
      <c r="E93" s="6">
        <v>14.423439</v>
      </c>
      <c r="F93" s="6">
        <v>14.711243</v>
      </c>
      <c r="G93" s="6">
        <v>14.803183000000001</v>
      </c>
      <c r="H93" s="6">
        <v>14.750553</v>
      </c>
      <c r="I93" s="6">
        <v>14.827866999999999</v>
      </c>
      <c r="J93" s="6">
        <v>15.027725</v>
      </c>
      <c r="K93" s="6">
        <v>14.232279999999999</v>
      </c>
      <c r="L93" s="6">
        <v>14.560414</v>
      </c>
      <c r="M93" s="6">
        <v>15.946111</v>
      </c>
    </row>
    <row r="94" spans="1:13">
      <c r="A94" s="5" t="s">
        <v>56</v>
      </c>
      <c r="B94" s="5"/>
      <c r="C94" s="6">
        <v>15.436719</v>
      </c>
      <c r="D94" s="6">
        <v>16.564722</v>
      </c>
      <c r="E94" s="6">
        <v>17.854267</v>
      </c>
      <c r="F94" s="6">
        <v>17.563542999999999</v>
      </c>
      <c r="G94" s="6">
        <v>17.569562999999999</v>
      </c>
      <c r="H94" s="6">
        <v>17.464656999999999</v>
      </c>
      <c r="I94" s="6">
        <v>17.13448</v>
      </c>
      <c r="J94" s="6">
        <v>16.038927000000001</v>
      </c>
      <c r="K94" s="6">
        <v>16.599297</v>
      </c>
      <c r="L94" s="6">
        <v>15.674464</v>
      </c>
      <c r="M94" s="6">
        <v>15.795469000000001</v>
      </c>
    </row>
    <row r="95" spans="1:13">
      <c r="A95" s="5" t="s">
        <v>57</v>
      </c>
      <c r="B95" s="6">
        <v>13.766633000000001</v>
      </c>
      <c r="C95" s="6">
        <v>13.932857</v>
      </c>
      <c r="D95" s="6">
        <v>14.263092</v>
      </c>
      <c r="E95" s="6">
        <v>13.421675</v>
      </c>
      <c r="F95" s="6">
        <v>12.406345999999999</v>
      </c>
      <c r="G95" s="6">
        <v>12.636442000000001</v>
      </c>
      <c r="H95" s="6">
        <v>12.242062000000001</v>
      </c>
      <c r="I95" s="6">
        <v>12.832367</v>
      </c>
      <c r="J95" s="6">
        <v>11.118975000000001</v>
      </c>
      <c r="K95" s="6">
        <v>10.609147</v>
      </c>
      <c r="L95" s="6">
        <v>12.648999999999999</v>
      </c>
      <c r="M95" s="6">
        <v>13.754443999999999</v>
      </c>
    </row>
    <row r="96" spans="1:13">
      <c r="A96" s="5" t="s">
        <v>59</v>
      </c>
      <c r="B96" s="6">
        <v>6.049417</v>
      </c>
      <c r="C96" s="6">
        <v>7.9834139999999998</v>
      </c>
      <c r="D96" s="6">
        <v>11.584104999999999</v>
      </c>
      <c r="E96" s="6">
        <v>12.454040000000001</v>
      </c>
      <c r="F96" s="6">
        <v>12.59252</v>
      </c>
      <c r="G96" s="6">
        <v>13.448620999999999</v>
      </c>
      <c r="H96" s="6">
        <v>12.454259</v>
      </c>
      <c r="I96" s="6">
        <v>13.076226</v>
      </c>
      <c r="J96" s="6">
        <v>12.831844</v>
      </c>
      <c r="K96" s="6">
        <v>15.029681</v>
      </c>
      <c r="L96" s="6">
        <v>11.528461</v>
      </c>
      <c r="M96" s="6">
        <v>11.902661</v>
      </c>
    </row>
    <row r="97" spans="1:13">
      <c r="A97" s="5" t="s">
        <v>60</v>
      </c>
      <c r="B97" s="6">
        <v>9.4052100000000003</v>
      </c>
      <c r="C97" s="6">
        <v>9.793939</v>
      </c>
      <c r="D97" s="6">
        <v>9.3592969999999998</v>
      </c>
      <c r="E97" s="6">
        <v>9.5832630000000005</v>
      </c>
      <c r="F97" s="6">
        <v>12.628147999999999</v>
      </c>
      <c r="G97" s="6">
        <v>12.803280000000001</v>
      </c>
      <c r="H97" s="6">
        <v>12.012855999999999</v>
      </c>
      <c r="I97" s="6">
        <v>11.107068</v>
      </c>
      <c r="J97" s="6">
        <v>10.877984</v>
      </c>
      <c r="K97" s="6">
        <v>11.382955000000001</v>
      </c>
      <c r="L97" s="6">
        <v>11.362000999999999</v>
      </c>
      <c r="M97" s="6">
        <v>12.714777</v>
      </c>
    </row>
    <row r="98" spans="1:13">
      <c r="A98" s="5" t="s">
        <v>61</v>
      </c>
      <c r="B98" s="6">
        <v>17.015089</v>
      </c>
      <c r="C98" s="6">
        <v>19.426742999999998</v>
      </c>
      <c r="D98" s="6">
        <v>19.427133000000001</v>
      </c>
      <c r="E98" s="6">
        <v>20.526063000000001</v>
      </c>
      <c r="F98" s="6">
        <v>20.727751000000001</v>
      </c>
      <c r="G98" s="6">
        <v>20.672532</v>
      </c>
      <c r="H98" s="6">
        <v>20.363717000000001</v>
      </c>
      <c r="I98" s="6">
        <v>20.613631999999999</v>
      </c>
      <c r="J98" s="6">
        <v>20.435618000000002</v>
      </c>
      <c r="K98" s="6">
        <v>20.570841000000001</v>
      </c>
      <c r="L98" s="6">
        <v>20.677206000000002</v>
      </c>
      <c r="M98" s="6">
        <v>20.677206000000002</v>
      </c>
    </row>
    <row r="100" spans="1:13">
      <c r="A100" s="2" t="s">
        <v>82</v>
      </c>
    </row>
    <row r="101" spans="1:13">
      <c r="A101" s="2" t="s">
        <v>62</v>
      </c>
      <c r="B101" s="2" t="s">
        <v>63</v>
      </c>
    </row>
    <row r="102" spans="1:13">
      <c r="A102" s="2" t="s">
        <v>64</v>
      </c>
      <c r="B102" s="2" t="s">
        <v>65</v>
      </c>
    </row>
    <row r="103" spans="1:13">
      <c r="A103" s="2"/>
      <c r="B103" s="2" t="s">
        <v>66</v>
      </c>
    </row>
    <row r="105" spans="1:13">
      <c r="A105" s="2" t="s">
        <v>5</v>
      </c>
      <c r="B105" s="2" t="s">
        <v>6</v>
      </c>
    </row>
    <row r="106" spans="1:13">
      <c r="A106" s="2" t="s">
        <v>7</v>
      </c>
      <c r="B106" s="2" t="s">
        <v>68</v>
      </c>
    </row>
    <row r="107" spans="1:13">
      <c r="A107" s="2" t="s">
        <v>8</v>
      </c>
      <c r="B107" s="2" t="s">
        <v>9</v>
      </c>
    </row>
    <row r="109" spans="1:13">
      <c r="A109" s="5" t="s">
        <v>10</v>
      </c>
      <c r="B109" s="5" t="s">
        <v>11</v>
      </c>
      <c r="C109" s="5" t="s">
        <v>12</v>
      </c>
      <c r="D109" s="5" t="s">
        <v>13</v>
      </c>
      <c r="E109" s="5" t="s">
        <v>14</v>
      </c>
      <c r="F109" s="5" t="s">
        <v>15</v>
      </c>
      <c r="G109" s="5" t="s">
        <v>16</v>
      </c>
      <c r="H109" s="5" t="s">
        <v>17</v>
      </c>
      <c r="I109" s="5" t="s">
        <v>18</v>
      </c>
      <c r="J109" s="5" t="s">
        <v>19</v>
      </c>
      <c r="K109" s="5" t="s">
        <v>20</v>
      </c>
      <c r="L109" s="5" t="s">
        <v>21</v>
      </c>
      <c r="M109" s="5" t="s">
        <v>22</v>
      </c>
    </row>
    <row r="110" spans="1:13">
      <c r="A110" s="5" t="s">
        <v>23</v>
      </c>
      <c r="B110" s="5"/>
      <c r="C110" s="5"/>
      <c r="D110" s="5"/>
      <c r="E110" s="5"/>
      <c r="F110" s="5"/>
      <c r="G110" s="5"/>
      <c r="H110" s="5"/>
      <c r="I110" s="6">
        <v>10.669465000000001</v>
      </c>
      <c r="J110" s="6">
        <v>10.468458</v>
      </c>
      <c r="K110" s="6">
        <v>10.198041999999999</v>
      </c>
      <c r="L110" s="6">
        <v>10.546023999999999</v>
      </c>
      <c r="M110" s="6">
        <v>11.110563000000001</v>
      </c>
    </row>
    <row r="111" spans="1:13">
      <c r="A111" s="5" t="s">
        <v>24</v>
      </c>
      <c r="B111" s="5"/>
      <c r="C111" s="5"/>
      <c r="D111" s="6">
        <v>10.68811</v>
      </c>
      <c r="E111" s="6">
        <v>10.695792000000001</v>
      </c>
      <c r="F111" s="6">
        <v>10.786348</v>
      </c>
      <c r="G111" s="6">
        <v>10.811792000000001</v>
      </c>
      <c r="H111" s="6">
        <v>10.645804</v>
      </c>
      <c r="I111" s="6">
        <v>10.716709</v>
      </c>
      <c r="J111" s="6">
        <v>10.525264999999999</v>
      </c>
      <c r="K111" s="6">
        <v>10.259919999999999</v>
      </c>
      <c r="L111" s="6">
        <v>10.622223</v>
      </c>
      <c r="M111" s="6">
        <v>11.183698</v>
      </c>
    </row>
    <row r="112" spans="1:13">
      <c r="A112" s="5" t="s">
        <v>25</v>
      </c>
      <c r="B112" s="5"/>
      <c r="C112" s="6">
        <v>11.102041</v>
      </c>
      <c r="D112" s="6">
        <v>10.831459000000001</v>
      </c>
      <c r="E112" s="6">
        <v>10.855478</v>
      </c>
      <c r="F112" s="6">
        <v>10.960378</v>
      </c>
      <c r="G112" s="6">
        <v>10.972334999999999</v>
      </c>
      <c r="H112" s="6">
        <v>10.813259</v>
      </c>
      <c r="I112" s="6">
        <v>10.900402</v>
      </c>
      <c r="J112" s="6">
        <v>10.716870999999999</v>
      </c>
      <c r="K112" s="6">
        <v>10.439755999999999</v>
      </c>
      <c r="L112" s="6">
        <v>10.77661</v>
      </c>
      <c r="M112" s="6">
        <v>11.340318999999999</v>
      </c>
    </row>
    <row r="113" spans="1:13">
      <c r="A113" s="5" t="s">
        <v>26</v>
      </c>
      <c r="B113" s="5"/>
      <c r="C113" s="5"/>
      <c r="D113" s="6">
        <v>11.538527999999999</v>
      </c>
      <c r="E113" s="6">
        <v>11.508209000000001</v>
      </c>
      <c r="F113" s="6">
        <v>11.568213</v>
      </c>
      <c r="G113" s="6">
        <v>11.583233</v>
      </c>
      <c r="H113" s="6">
        <v>11.451150999999999</v>
      </c>
      <c r="I113" s="6">
        <v>11.321228</v>
      </c>
      <c r="J113" s="6">
        <v>11.198176999999999</v>
      </c>
      <c r="K113" s="6">
        <v>11.017638</v>
      </c>
      <c r="L113" s="6">
        <v>11.201542999999999</v>
      </c>
      <c r="M113" s="6">
        <v>11.660310000000001</v>
      </c>
    </row>
    <row r="114" spans="1:13">
      <c r="A114" s="5" t="s">
        <v>27</v>
      </c>
      <c r="B114" s="5"/>
      <c r="C114" s="5"/>
      <c r="D114" s="6">
        <v>11.539199</v>
      </c>
      <c r="E114" s="6">
        <v>11.509834</v>
      </c>
      <c r="F114" s="6">
        <v>11.570220000000001</v>
      </c>
      <c r="G114" s="6">
        <v>11.585314</v>
      </c>
      <c r="H114" s="6">
        <v>11.452945</v>
      </c>
      <c r="I114" s="6">
        <v>11.32335</v>
      </c>
      <c r="J114" s="6">
        <v>11.200702</v>
      </c>
      <c r="K114" s="6">
        <v>11.019973</v>
      </c>
      <c r="L114" s="6">
        <v>11.200609</v>
      </c>
      <c r="M114" s="6">
        <v>11.655516</v>
      </c>
    </row>
    <row r="115" spans="1:13">
      <c r="A115" s="5" t="s">
        <v>28</v>
      </c>
      <c r="B115" s="5"/>
      <c r="C115" s="5"/>
      <c r="D115" s="6">
        <v>11.546438</v>
      </c>
      <c r="E115" s="6">
        <v>11.518395</v>
      </c>
      <c r="F115" s="6">
        <v>11.579554</v>
      </c>
      <c r="G115" s="6">
        <v>11.595473</v>
      </c>
      <c r="H115" s="6">
        <v>11.465823</v>
      </c>
      <c r="I115" s="6">
        <v>11.339276</v>
      </c>
      <c r="J115" s="6">
        <v>11.218723000000001</v>
      </c>
      <c r="K115" s="6">
        <v>11.039357000000001</v>
      </c>
      <c r="L115" s="6">
        <v>11.222367</v>
      </c>
      <c r="M115" s="6">
        <v>11.677897</v>
      </c>
    </row>
    <row r="116" spans="1:13">
      <c r="A116" s="5" t="s">
        <v>29</v>
      </c>
      <c r="B116" s="5"/>
      <c r="C116" s="5"/>
      <c r="D116" s="6">
        <v>11.558526000000001</v>
      </c>
      <c r="E116" s="6">
        <v>11.529985999999999</v>
      </c>
      <c r="F116" s="6">
        <v>11.591436</v>
      </c>
      <c r="G116" s="6">
        <v>11.60693</v>
      </c>
      <c r="H116" s="6">
        <v>11.477561</v>
      </c>
      <c r="I116" s="6">
        <v>11.350959</v>
      </c>
      <c r="J116" s="6">
        <v>11.231071</v>
      </c>
      <c r="K116" s="6">
        <v>11.051843</v>
      </c>
      <c r="L116" s="6">
        <v>11.235804</v>
      </c>
      <c r="M116" s="6">
        <v>11.691786</v>
      </c>
    </row>
    <row r="117" spans="1:13">
      <c r="A117" s="5" t="s">
        <v>30</v>
      </c>
      <c r="B117" s="5"/>
      <c r="C117" s="6">
        <v>11.820449</v>
      </c>
      <c r="D117" s="6">
        <v>11.575082</v>
      </c>
      <c r="E117" s="6">
        <v>11.546842</v>
      </c>
      <c r="F117" s="6">
        <v>11.609062</v>
      </c>
      <c r="G117" s="6">
        <v>11.624891999999999</v>
      </c>
      <c r="H117" s="6">
        <v>11.495717000000001</v>
      </c>
      <c r="I117" s="6">
        <v>11.368763</v>
      </c>
      <c r="J117" s="6">
        <v>11.249877</v>
      </c>
      <c r="K117" s="6">
        <v>11.071595</v>
      </c>
      <c r="L117" s="6">
        <v>11.256987000000001</v>
      </c>
      <c r="M117" s="6">
        <v>11.712422</v>
      </c>
    </row>
    <row r="118" spans="1:13">
      <c r="A118" s="5" t="s">
        <v>31</v>
      </c>
      <c r="B118" s="5"/>
      <c r="C118" s="6">
        <v>13.888398</v>
      </c>
      <c r="D118" s="6">
        <v>12.425551</v>
      </c>
      <c r="E118" s="6">
        <v>12.376702999999999</v>
      </c>
      <c r="F118" s="6">
        <v>12.537074</v>
      </c>
      <c r="G118" s="6">
        <v>12.441186</v>
      </c>
      <c r="H118" s="6">
        <v>12.559082</v>
      </c>
      <c r="I118" s="6">
        <v>12.145697</v>
      </c>
      <c r="J118" s="6">
        <v>12.092290999999999</v>
      </c>
      <c r="K118" s="6">
        <v>12.213013</v>
      </c>
      <c r="L118" s="6">
        <v>12.362061000000001</v>
      </c>
      <c r="M118" s="6">
        <v>12.908424</v>
      </c>
    </row>
    <row r="119" spans="1:13">
      <c r="A119" s="5" t="s">
        <v>32</v>
      </c>
      <c r="B119" s="5"/>
      <c r="C119" s="5"/>
      <c r="D119" s="5"/>
      <c r="E119" s="5"/>
      <c r="F119" s="5"/>
      <c r="G119" s="5"/>
      <c r="H119" s="5"/>
      <c r="I119" s="6">
        <v>6.5278780000000003</v>
      </c>
      <c r="J119" s="6">
        <v>5.5323339999999996</v>
      </c>
      <c r="K119" s="6">
        <v>5.8363820000000004</v>
      </c>
      <c r="L119" s="6">
        <v>5.5946920000000002</v>
      </c>
      <c r="M119" s="6">
        <v>5.9054000000000002</v>
      </c>
    </row>
    <row r="120" spans="1:13">
      <c r="A120" s="5" t="s">
        <v>33</v>
      </c>
      <c r="B120" s="5"/>
      <c r="C120" s="6">
        <v>8.5647479999999998</v>
      </c>
      <c r="D120" s="6">
        <v>9.261647</v>
      </c>
      <c r="E120" s="6">
        <v>9.2960049999999992</v>
      </c>
      <c r="F120" s="6">
        <v>9.5998750000000008</v>
      </c>
      <c r="G120" s="6">
        <v>9.7046360000000007</v>
      </c>
      <c r="H120" s="6">
        <v>9.7687430000000006</v>
      </c>
      <c r="I120" s="6">
        <v>9.8300319999999992</v>
      </c>
      <c r="J120" s="6">
        <v>9.7766490000000008</v>
      </c>
      <c r="K120" s="6">
        <v>9.7926160000000007</v>
      </c>
      <c r="L120" s="6">
        <v>9.8116350000000008</v>
      </c>
      <c r="M120" s="6">
        <v>10.154192</v>
      </c>
    </row>
    <row r="121" spans="1:13">
      <c r="A121" s="5" t="s">
        <v>34</v>
      </c>
      <c r="B121" s="6">
        <v>2.4407359999999998</v>
      </c>
      <c r="C121" s="6">
        <v>3.5584519999999999</v>
      </c>
      <c r="D121" s="6">
        <v>2.9466269999999999</v>
      </c>
      <c r="E121" s="6">
        <v>3.1088209999999998</v>
      </c>
      <c r="F121" s="6">
        <v>3.2644799999999998</v>
      </c>
      <c r="G121" s="6">
        <v>3.4085049999999999</v>
      </c>
      <c r="H121" s="6">
        <v>3.5253100000000002</v>
      </c>
      <c r="I121" s="6">
        <v>3.5503800000000001</v>
      </c>
      <c r="J121" s="6">
        <v>3.6232099999999998</v>
      </c>
      <c r="K121" s="6">
        <v>3.737317</v>
      </c>
      <c r="L121" s="6">
        <v>3.8101609999999999</v>
      </c>
      <c r="M121" s="6">
        <v>4.1185700000000001</v>
      </c>
    </row>
    <row r="122" spans="1:13">
      <c r="A122" s="5" t="s">
        <v>35</v>
      </c>
      <c r="B122" s="5"/>
      <c r="C122" s="6">
        <v>11.626911</v>
      </c>
      <c r="D122" s="6">
        <v>11.823480999999999</v>
      </c>
      <c r="E122" s="6">
        <v>11.581944</v>
      </c>
      <c r="F122" s="6">
        <v>11.537671</v>
      </c>
      <c r="G122" s="6">
        <v>11.513795</v>
      </c>
      <c r="H122" s="6">
        <v>11.220169</v>
      </c>
      <c r="I122" s="6">
        <v>10.902391</v>
      </c>
      <c r="J122" s="6">
        <v>10.711468999999999</v>
      </c>
      <c r="K122" s="6">
        <v>10.300095000000001</v>
      </c>
      <c r="L122" s="6">
        <v>10.411025</v>
      </c>
      <c r="M122" s="6">
        <v>11.094753000000001</v>
      </c>
    </row>
    <row r="123" spans="1:13">
      <c r="A123" s="5" t="s">
        <v>36</v>
      </c>
      <c r="B123" s="5"/>
      <c r="C123" s="5"/>
      <c r="D123" s="6">
        <v>10.800026000000001</v>
      </c>
      <c r="E123" s="6">
        <v>9.8584110000000003</v>
      </c>
      <c r="F123" s="6">
        <v>9.6783819999999992</v>
      </c>
      <c r="G123" s="6">
        <v>9.7840319999999998</v>
      </c>
      <c r="H123" s="6">
        <v>9.9970060000000007</v>
      </c>
      <c r="I123" s="6">
        <v>9.7777619999999992</v>
      </c>
      <c r="J123" s="6">
        <v>9.5859839999999998</v>
      </c>
      <c r="K123" s="6">
        <v>9.7068960000000004</v>
      </c>
      <c r="L123" s="6">
        <v>11.730168000000001</v>
      </c>
      <c r="M123" s="6">
        <v>14.75216</v>
      </c>
    </row>
    <row r="124" spans="1:13">
      <c r="A124" s="5" t="s">
        <v>37</v>
      </c>
      <c r="B124" s="5"/>
      <c r="C124" s="6">
        <v>4.2420730000000004</v>
      </c>
      <c r="D124" s="6">
        <v>3.6882769999999998</v>
      </c>
      <c r="E124" s="6">
        <v>3.8206190000000002</v>
      </c>
      <c r="F124" s="6">
        <v>4.6061100000000001</v>
      </c>
      <c r="G124" s="6">
        <v>4.6656519999999997</v>
      </c>
      <c r="H124" s="6">
        <v>4.8618139999999999</v>
      </c>
      <c r="I124" s="6">
        <v>5.061687</v>
      </c>
      <c r="J124" s="6">
        <v>5.291919</v>
      </c>
      <c r="K124" s="6">
        <v>5.4621729999999999</v>
      </c>
      <c r="L124" s="6">
        <v>6.0409369999999996</v>
      </c>
      <c r="M124" s="6">
        <v>6.7730430000000004</v>
      </c>
    </row>
    <row r="125" spans="1:13">
      <c r="A125" s="5" t="s">
        <v>38</v>
      </c>
      <c r="B125" s="5"/>
      <c r="C125" s="6">
        <v>7.9946250000000001</v>
      </c>
      <c r="D125" s="6">
        <v>9.3900249999999996</v>
      </c>
      <c r="E125" s="6">
        <v>9.5587180000000007</v>
      </c>
      <c r="F125" s="6">
        <v>9.7392459999999996</v>
      </c>
      <c r="G125" s="6">
        <v>9.2022200000000005</v>
      </c>
      <c r="H125" s="6">
        <v>9.3805759999999996</v>
      </c>
      <c r="I125" s="6">
        <v>9.1397809999999993</v>
      </c>
      <c r="J125" s="6">
        <v>9.0101580000000006</v>
      </c>
      <c r="K125" s="6">
        <v>9.1613860000000003</v>
      </c>
      <c r="L125" s="6">
        <v>8.9897460000000002</v>
      </c>
      <c r="M125" s="6">
        <v>9.2272689999999997</v>
      </c>
    </row>
    <row r="126" spans="1:13">
      <c r="A126" s="5" t="s">
        <v>39</v>
      </c>
      <c r="B126" s="6">
        <v>10.775219999999999</v>
      </c>
      <c r="C126" s="6">
        <v>10.737494</v>
      </c>
      <c r="D126" s="6">
        <v>11.299663000000001</v>
      </c>
      <c r="E126" s="6">
        <v>11.304474000000001</v>
      </c>
      <c r="F126" s="6">
        <v>11.326827</v>
      </c>
      <c r="G126" s="6">
        <v>11.039498</v>
      </c>
      <c r="H126" s="6">
        <v>10.895127</v>
      </c>
      <c r="I126" s="6">
        <v>10.880115999999999</v>
      </c>
      <c r="J126" s="6">
        <v>10.881856000000001</v>
      </c>
      <c r="K126" s="6">
        <v>10.843837000000001</v>
      </c>
      <c r="L126" s="6">
        <v>11.142026</v>
      </c>
      <c r="M126" s="6">
        <v>11.298306</v>
      </c>
    </row>
    <row r="127" spans="1:13">
      <c r="A127" s="5" t="s">
        <v>40</v>
      </c>
      <c r="B127" s="6">
        <v>14.125617</v>
      </c>
      <c r="C127" s="6">
        <v>14.098355</v>
      </c>
      <c r="D127" s="6">
        <v>13.811650999999999</v>
      </c>
      <c r="E127" s="6">
        <v>13.866441999999999</v>
      </c>
      <c r="F127" s="6">
        <v>13.962025000000001</v>
      </c>
      <c r="G127" s="6">
        <v>14.05852</v>
      </c>
      <c r="H127" s="6">
        <v>13.886861</v>
      </c>
      <c r="I127" s="6">
        <v>13.875873</v>
      </c>
      <c r="J127" s="6">
        <v>13.740164</v>
      </c>
      <c r="K127" s="6">
        <v>13.561377999999999</v>
      </c>
      <c r="L127" s="6">
        <v>13.64348</v>
      </c>
      <c r="M127" s="6">
        <v>14.011998</v>
      </c>
    </row>
    <row r="128" spans="1:13">
      <c r="A128" s="5" t="s">
        <v>41</v>
      </c>
      <c r="B128" s="6">
        <v>13.121942000000001</v>
      </c>
      <c r="C128" s="6">
        <v>12.429557000000001</v>
      </c>
      <c r="D128" s="6">
        <v>10.942631</v>
      </c>
      <c r="E128" s="6">
        <v>10.899868</v>
      </c>
      <c r="F128" s="6">
        <v>10.841894</v>
      </c>
      <c r="G128" s="6">
        <v>11.071299</v>
      </c>
      <c r="H128" s="6">
        <v>10.962536</v>
      </c>
      <c r="I128" s="6">
        <v>11.10943</v>
      </c>
      <c r="J128" s="6">
        <v>11.04514</v>
      </c>
      <c r="K128" s="6">
        <v>11.030041000000001</v>
      </c>
      <c r="L128" s="6">
        <v>11.32953</v>
      </c>
      <c r="M128" s="6">
        <v>11.507386</v>
      </c>
    </row>
    <row r="129" spans="1:13">
      <c r="A129" s="5" t="s">
        <v>42</v>
      </c>
      <c r="B129" s="5"/>
      <c r="C129" s="5"/>
      <c r="D129" s="6">
        <v>4.9944740000000003</v>
      </c>
      <c r="E129" s="6">
        <v>5.0617200000000002</v>
      </c>
      <c r="F129" s="6">
        <v>5.1209389999999999</v>
      </c>
      <c r="G129" s="6">
        <v>5.4564859999999999</v>
      </c>
      <c r="H129" s="6">
        <v>5.3030039999999996</v>
      </c>
      <c r="I129" s="6">
        <v>5.4914110000000003</v>
      </c>
      <c r="J129" s="6">
        <v>5.1711590000000003</v>
      </c>
      <c r="K129" s="6">
        <v>5.1955400000000003</v>
      </c>
      <c r="L129" s="6">
        <v>5.3171369999999998</v>
      </c>
      <c r="M129" s="6">
        <v>5.8063399999999996</v>
      </c>
    </row>
    <row r="130" spans="1:13">
      <c r="A130" s="5" t="s">
        <v>43</v>
      </c>
      <c r="B130" s="5"/>
      <c r="C130" s="5"/>
      <c r="D130" s="6">
        <v>7.7138780000000002</v>
      </c>
      <c r="E130" s="6">
        <v>7.1989520000000002</v>
      </c>
      <c r="F130" s="6">
        <v>7.1687799999999999</v>
      </c>
      <c r="G130" s="6">
        <v>6.733689</v>
      </c>
      <c r="H130" s="6">
        <v>6.5723690000000001</v>
      </c>
      <c r="I130" s="6">
        <v>6.3671350000000002</v>
      </c>
      <c r="J130" s="6">
        <v>6.6039820000000002</v>
      </c>
      <c r="K130" s="6">
        <v>6.6075169999999996</v>
      </c>
      <c r="L130" s="6">
        <v>6.7634280000000002</v>
      </c>
      <c r="M130" s="6">
        <v>7.061509</v>
      </c>
    </row>
    <row r="131" spans="1:13">
      <c r="A131" s="5" t="s">
        <v>44</v>
      </c>
      <c r="B131" s="5"/>
      <c r="C131" s="5"/>
      <c r="D131" s="6">
        <v>8.3986079999999994</v>
      </c>
      <c r="E131" s="6">
        <v>7.9632480000000001</v>
      </c>
      <c r="F131" s="6">
        <v>7.6106780000000001</v>
      </c>
      <c r="G131" s="6">
        <v>7.5230689999999996</v>
      </c>
      <c r="H131" s="6">
        <v>7.7878470000000002</v>
      </c>
      <c r="I131" s="6">
        <v>7.7274929999999999</v>
      </c>
      <c r="J131" s="6">
        <v>8.2015600000000006</v>
      </c>
      <c r="K131" s="6">
        <v>8.5062960000000007</v>
      </c>
      <c r="L131" s="6">
        <v>8.9770830000000004</v>
      </c>
      <c r="M131" s="6">
        <v>9.2267849999999996</v>
      </c>
    </row>
    <row r="132" spans="1:13">
      <c r="A132" s="5" t="s">
        <v>45</v>
      </c>
      <c r="B132" s="6">
        <v>7.2592189999999999</v>
      </c>
      <c r="C132" s="6">
        <v>5.7830750000000002</v>
      </c>
      <c r="D132" s="6">
        <v>5.3862170000000003</v>
      </c>
      <c r="E132" s="6">
        <v>6.5102359999999999</v>
      </c>
      <c r="F132" s="6">
        <v>6.4759529999999996</v>
      </c>
      <c r="G132" s="6">
        <v>6.495628</v>
      </c>
      <c r="H132" s="6">
        <v>6.4118089999999999</v>
      </c>
      <c r="I132" s="6">
        <v>6.1905060000000001</v>
      </c>
      <c r="J132" s="6">
        <v>5.9097080000000002</v>
      </c>
      <c r="K132" s="6">
        <v>5.7968460000000004</v>
      </c>
      <c r="L132" s="6">
        <v>5.92171</v>
      </c>
      <c r="M132" s="6">
        <v>6.8446280000000002</v>
      </c>
    </row>
    <row r="133" spans="1:13">
      <c r="A133" s="5" t="s">
        <v>46</v>
      </c>
      <c r="B133" s="5"/>
      <c r="C133" s="5"/>
      <c r="D133" s="6">
        <v>9.4244199999999996</v>
      </c>
      <c r="E133" s="6">
        <v>9.1041089999999993</v>
      </c>
      <c r="F133" s="6">
        <v>8.857818</v>
      </c>
      <c r="G133" s="6">
        <v>8.9808409999999999</v>
      </c>
      <c r="H133" s="6">
        <v>8.7444030000000001</v>
      </c>
      <c r="I133" s="6">
        <v>8.9939909999999994</v>
      </c>
      <c r="J133" s="6">
        <v>9.0339480000000005</v>
      </c>
      <c r="K133" s="6">
        <v>10.964266</v>
      </c>
      <c r="L133" s="6">
        <v>9.3993920000000006</v>
      </c>
      <c r="M133" s="6">
        <v>9.1154170000000008</v>
      </c>
    </row>
    <row r="134" spans="1:13">
      <c r="A134" s="5" t="s">
        <v>47</v>
      </c>
      <c r="B134" s="5"/>
      <c r="C134" s="6">
        <v>7.5768839999999997</v>
      </c>
      <c r="D134" s="6">
        <v>7.74688</v>
      </c>
      <c r="E134" s="6">
        <v>8.6896540000000009</v>
      </c>
      <c r="F134" s="6">
        <v>8.2995529999999995</v>
      </c>
      <c r="G134" s="6">
        <v>8.4426509999999997</v>
      </c>
      <c r="H134" s="6">
        <v>8.4041029999999992</v>
      </c>
      <c r="I134" s="6">
        <v>8.251652</v>
      </c>
      <c r="J134" s="6">
        <v>8.0476600000000005</v>
      </c>
      <c r="K134" s="6">
        <v>7.6056749999999997</v>
      </c>
      <c r="L134" s="6">
        <v>7.5301530000000003</v>
      </c>
      <c r="M134" s="6">
        <v>7.5885429999999996</v>
      </c>
    </row>
    <row r="135" spans="1:13">
      <c r="A135" s="5" t="s">
        <v>48</v>
      </c>
      <c r="B135" s="6">
        <v>7.0889259999999998</v>
      </c>
      <c r="C135" s="6">
        <v>7.3339540000000003</v>
      </c>
      <c r="D135" s="6">
        <v>9.4456340000000001</v>
      </c>
      <c r="E135" s="6">
        <v>9.9586579999999998</v>
      </c>
      <c r="F135" s="6">
        <v>10.593404</v>
      </c>
      <c r="G135" s="6">
        <v>10.893919</v>
      </c>
      <c r="H135" s="6">
        <v>11.275204</v>
      </c>
      <c r="I135" s="6">
        <v>10.820264999999999</v>
      </c>
      <c r="J135" s="6">
        <v>10.621677</v>
      </c>
      <c r="K135" s="6">
        <v>10.519909</v>
      </c>
      <c r="L135" s="6">
        <v>10.646934</v>
      </c>
      <c r="M135" s="6">
        <v>11.268416999999999</v>
      </c>
    </row>
    <row r="136" spans="1:13">
      <c r="A136" s="5" t="s">
        <v>49</v>
      </c>
      <c r="B136" s="6">
        <v>10.245554</v>
      </c>
      <c r="C136" s="6">
        <v>11.168170999999999</v>
      </c>
      <c r="D136" s="6">
        <v>11.035100999999999</v>
      </c>
      <c r="E136" s="6">
        <v>11.161943000000001</v>
      </c>
      <c r="F136" s="6">
        <v>11.062797</v>
      </c>
      <c r="G136" s="6">
        <v>11.015169</v>
      </c>
      <c r="H136" s="6">
        <v>10.81109</v>
      </c>
      <c r="I136" s="6">
        <v>10.697277</v>
      </c>
      <c r="J136" s="6">
        <v>10.539906</v>
      </c>
      <c r="K136" s="6">
        <v>10.429378</v>
      </c>
      <c r="L136" s="6">
        <v>10.735573</v>
      </c>
      <c r="M136" s="6">
        <v>11.166624000000001</v>
      </c>
    </row>
    <row r="137" spans="1:13">
      <c r="A137" s="5" t="s">
        <v>50</v>
      </c>
      <c r="B137" s="5"/>
      <c r="C137" s="5"/>
      <c r="D137" s="6">
        <v>6.0740109999999996</v>
      </c>
      <c r="E137" s="6">
        <v>6.1140699999999999</v>
      </c>
      <c r="F137" s="6">
        <v>5.6239129999999999</v>
      </c>
      <c r="G137" s="6">
        <v>5.7756600000000002</v>
      </c>
      <c r="H137" s="6">
        <v>5.4051210000000003</v>
      </c>
      <c r="I137" s="6">
        <v>5.7265940000000004</v>
      </c>
      <c r="J137" s="6">
        <v>5.4103190000000003</v>
      </c>
      <c r="K137" s="6">
        <v>5.2131040000000004</v>
      </c>
      <c r="L137" s="6">
        <v>7.9929309999999996</v>
      </c>
      <c r="M137" s="6">
        <v>8.4546759999999992</v>
      </c>
    </row>
    <row r="138" spans="1:13">
      <c r="A138" s="5" t="s">
        <v>51</v>
      </c>
      <c r="B138" s="5"/>
      <c r="C138" s="6">
        <v>7.1391520000000002</v>
      </c>
      <c r="D138" s="6">
        <v>7.250839</v>
      </c>
      <c r="E138" s="6">
        <v>7.5480179999999999</v>
      </c>
      <c r="F138" s="6">
        <v>7.9718400000000003</v>
      </c>
      <c r="G138" s="6">
        <v>7.7299579999999999</v>
      </c>
      <c r="H138" s="6">
        <v>7.7459249999999997</v>
      </c>
      <c r="I138" s="6">
        <v>7.836379</v>
      </c>
      <c r="J138" s="6">
        <v>7.933573</v>
      </c>
      <c r="K138" s="6">
        <v>7.8305689999999997</v>
      </c>
      <c r="L138" s="6">
        <v>7.8776469999999996</v>
      </c>
      <c r="M138" s="6">
        <v>8.4242919999999994</v>
      </c>
    </row>
    <row r="139" spans="1:13">
      <c r="A139" s="5" t="s">
        <v>52</v>
      </c>
      <c r="B139" s="5"/>
      <c r="C139" s="5"/>
      <c r="D139" s="6">
        <v>8.0719049999999992</v>
      </c>
      <c r="E139" s="6">
        <v>5.567812</v>
      </c>
      <c r="F139" s="6">
        <v>6.4927609999999998</v>
      </c>
      <c r="G139" s="6">
        <v>5.0922460000000003</v>
      </c>
      <c r="H139" s="6">
        <v>4.8749640000000003</v>
      </c>
      <c r="I139" s="6">
        <v>5.3893310000000003</v>
      </c>
      <c r="J139" s="6">
        <v>5.0810829999999996</v>
      </c>
      <c r="K139" s="6">
        <v>5.1992419999999999</v>
      </c>
      <c r="L139" s="6">
        <v>5.090344</v>
      </c>
      <c r="M139" s="6">
        <v>5.4661179999999998</v>
      </c>
    </row>
    <row r="140" spans="1:13">
      <c r="A140" s="5" t="s">
        <v>53</v>
      </c>
      <c r="B140" s="5"/>
      <c r="C140" s="5"/>
      <c r="D140" s="6">
        <v>6.3920959999999996</v>
      </c>
      <c r="E140" s="6">
        <v>6.3492810000000004</v>
      </c>
      <c r="F140" s="6">
        <v>6.391451</v>
      </c>
      <c r="G140" s="6">
        <v>6.4129300000000002</v>
      </c>
      <c r="H140" s="6">
        <v>6.2950970000000002</v>
      </c>
      <c r="I140" s="6">
        <v>6.3629559999999996</v>
      </c>
      <c r="J140" s="6">
        <v>6.1090450000000001</v>
      </c>
      <c r="K140" s="6">
        <v>5.9610240000000001</v>
      </c>
      <c r="L140" s="6">
        <v>6.0605589999999996</v>
      </c>
      <c r="M140" s="6">
        <v>6.5456459999999996</v>
      </c>
    </row>
    <row r="141" spans="1:13">
      <c r="A141" s="5" t="s">
        <v>54</v>
      </c>
      <c r="B141" s="5"/>
      <c r="C141" s="6">
        <v>9.0159120000000001</v>
      </c>
      <c r="D141" s="6">
        <v>9.3211720000000007</v>
      </c>
      <c r="E141" s="6">
        <v>8.9480710000000006</v>
      </c>
      <c r="F141" s="6">
        <v>8.9481179999999991</v>
      </c>
      <c r="G141" s="6">
        <v>8.9986440000000005</v>
      </c>
      <c r="H141" s="6">
        <v>8.4920419999999996</v>
      </c>
      <c r="I141" s="6">
        <v>7.9731269999999999</v>
      </c>
      <c r="J141" s="6">
        <v>7.7604800000000003</v>
      </c>
      <c r="K141" s="6">
        <v>7.8553360000000003</v>
      </c>
      <c r="L141" s="6">
        <v>8.1114390000000007</v>
      </c>
      <c r="M141" s="6">
        <v>8.5092999999999996</v>
      </c>
    </row>
    <row r="142" spans="1:13">
      <c r="A142" s="5" t="s">
        <v>55</v>
      </c>
      <c r="B142" s="6">
        <v>12.781499</v>
      </c>
      <c r="C142" s="6">
        <v>11.867908</v>
      </c>
      <c r="D142" s="6">
        <v>10.754167000000001</v>
      </c>
      <c r="E142" s="6">
        <v>11.141705999999999</v>
      </c>
      <c r="F142" s="6">
        <v>11.522437</v>
      </c>
      <c r="G142" s="6">
        <v>11.598155</v>
      </c>
      <c r="H142" s="6">
        <v>11.575801999999999</v>
      </c>
      <c r="I142" s="6">
        <v>11.464756</v>
      </c>
      <c r="J142" s="6">
        <v>11.522142000000001</v>
      </c>
      <c r="K142" s="6">
        <v>10.862266</v>
      </c>
      <c r="L142" s="6">
        <v>11.282598999999999</v>
      </c>
      <c r="M142" s="6">
        <v>12.258088000000001</v>
      </c>
    </row>
    <row r="143" spans="1:13">
      <c r="A143" s="5" t="s">
        <v>56</v>
      </c>
      <c r="B143" s="5"/>
      <c r="C143" s="6">
        <v>13.503392</v>
      </c>
      <c r="D143" s="6">
        <v>13.438496000000001</v>
      </c>
      <c r="E143" s="6">
        <v>14.690649000000001</v>
      </c>
      <c r="F143" s="6">
        <v>14.414171</v>
      </c>
      <c r="G143" s="6">
        <v>14.458318999999999</v>
      </c>
      <c r="H143" s="6">
        <v>14.409777999999999</v>
      </c>
      <c r="I143" s="6">
        <v>14.101702</v>
      </c>
      <c r="J143" s="6">
        <v>13.078099</v>
      </c>
      <c r="K143" s="6">
        <v>13.408592000000001</v>
      </c>
      <c r="L143" s="6">
        <v>12.475688999999999</v>
      </c>
      <c r="M143" s="6">
        <v>12.50099</v>
      </c>
    </row>
    <row r="144" spans="1:13">
      <c r="A144" s="5" t="s">
        <v>57</v>
      </c>
      <c r="B144" s="6">
        <v>7.0371319999999997</v>
      </c>
      <c r="C144" s="6">
        <v>7.2730629999999996</v>
      </c>
      <c r="D144" s="6">
        <v>8.1326909999999994</v>
      </c>
      <c r="E144" s="6">
        <v>8.1577439999999992</v>
      </c>
      <c r="F144" s="6">
        <v>8.5025670000000009</v>
      </c>
      <c r="G144" s="6">
        <v>8.2918620000000001</v>
      </c>
      <c r="H144" s="6">
        <v>8.043526</v>
      </c>
      <c r="I144" s="6">
        <v>9.1533029999999993</v>
      </c>
      <c r="J144" s="6">
        <v>8.8127940000000002</v>
      </c>
      <c r="K144" s="6">
        <v>7.9467420000000004</v>
      </c>
      <c r="L144" s="6">
        <v>9.023809</v>
      </c>
      <c r="M144" s="6">
        <v>10.065681</v>
      </c>
    </row>
    <row r="145" spans="1:13">
      <c r="A145" s="5" t="s">
        <v>59</v>
      </c>
      <c r="B145" s="6">
        <v>4.6802890000000001</v>
      </c>
      <c r="C145" s="6">
        <v>6.3043930000000001</v>
      </c>
      <c r="D145" s="6">
        <v>9.4111510000000003</v>
      </c>
      <c r="E145" s="6">
        <v>10.294532999999999</v>
      </c>
      <c r="F145" s="6">
        <v>10.137404999999999</v>
      </c>
      <c r="G145" s="6">
        <v>11.123604</v>
      </c>
      <c r="H145" s="6">
        <v>10.199797</v>
      </c>
      <c r="I145" s="6">
        <v>10.740328999999999</v>
      </c>
      <c r="J145" s="6">
        <v>10.397402</v>
      </c>
      <c r="K145" s="6">
        <v>12.576463</v>
      </c>
      <c r="L145" s="6">
        <v>9.3667850000000001</v>
      </c>
      <c r="M145" s="6">
        <v>9.9135930000000005</v>
      </c>
    </row>
    <row r="146" spans="1:13">
      <c r="A146" s="5" t="s">
        <v>60</v>
      </c>
      <c r="B146" s="6">
        <v>6.1895150000000001</v>
      </c>
      <c r="C146" s="6">
        <v>5.9871850000000002</v>
      </c>
      <c r="D146" s="6">
        <v>5.954701</v>
      </c>
      <c r="E146" s="6">
        <v>6.1987719999999999</v>
      </c>
      <c r="F146" s="6">
        <v>8.6303850000000004</v>
      </c>
      <c r="G146" s="6">
        <v>8.8380410000000005</v>
      </c>
      <c r="H146" s="6">
        <v>8.2147240000000004</v>
      </c>
      <c r="I146" s="6">
        <v>7.493951</v>
      </c>
      <c r="J146" s="6">
        <v>7.4688840000000001</v>
      </c>
      <c r="K146" s="6">
        <v>7.7557869999999998</v>
      </c>
      <c r="L146" s="6">
        <v>7.785615</v>
      </c>
      <c r="M146" s="6">
        <v>8.7167539999999999</v>
      </c>
    </row>
    <row r="147" spans="1:13">
      <c r="A147" s="5" t="s">
        <v>61</v>
      </c>
      <c r="B147" s="6">
        <v>8.8174030000000005</v>
      </c>
      <c r="C147" s="6">
        <v>9.9746279999999992</v>
      </c>
      <c r="D147" s="6">
        <v>9.4220100000000002</v>
      </c>
      <c r="E147" s="6">
        <v>10.052712</v>
      </c>
      <c r="F147" s="6">
        <v>9.9630770000000002</v>
      </c>
      <c r="G147" s="6">
        <v>9.5830070000000003</v>
      </c>
      <c r="H147" s="6">
        <v>9.5548570000000002</v>
      </c>
      <c r="I147" s="6">
        <v>9.5281490000000009</v>
      </c>
      <c r="J147" s="6">
        <v>9.4139879999999998</v>
      </c>
      <c r="K147" s="6">
        <v>9.6546260000000004</v>
      </c>
      <c r="L147" s="6">
        <v>9.9935609999999997</v>
      </c>
      <c r="M147" s="6">
        <v>9.9935609999999997</v>
      </c>
    </row>
    <row r="149" spans="1:13">
      <c r="A149" s="2" t="s">
        <v>82</v>
      </c>
    </row>
    <row r="150" spans="1:13">
      <c r="A150" s="2" t="s">
        <v>62</v>
      </c>
      <c r="B150" s="2" t="s">
        <v>63</v>
      </c>
    </row>
    <row r="151" spans="1:13">
      <c r="A151" s="2" t="s">
        <v>64</v>
      </c>
      <c r="B151" s="2" t="s">
        <v>65</v>
      </c>
    </row>
    <row r="152" spans="1:13">
      <c r="A152" s="2"/>
      <c r="B152" s="2" t="s">
        <v>66</v>
      </c>
    </row>
    <row r="154" spans="1:13">
      <c r="A154" s="2" t="s">
        <v>5</v>
      </c>
      <c r="B154" s="2" t="s">
        <v>6</v>
      </c>
    </row>
    <row r="155" spans="1:13">
      <c r="A155" s="2" t="s">
        <v>7</v>
      </c>
      <c r="B155" s="2" t="s">
        <v>69</v>
      </c>
    </row>
    <row r="156" spans="1:13">
      <c r="A156" s="2" t="s">
        <v>8</v>
      </c>
      <c r="B156" s="2" t="s">
        <v>9</v>
      </c>
    </row>
    <row r="158" spans="1:13">
      <c r="A158" s="5" t="s">
        <v>10</v>
      </c>
      <c r="B158" s="5" t="s">
        <v>11</v>
      </c>
      <c r="C158" s="5" t="s">
        <v>12</v>
      </c>
      <c r="D158" s="5" t="s">
        <v>13</v>
      </c>
      <c r="E158" s="5" t="s">
        <v>14</v>
      </c>
      <c r="F158" s="5" t="s">
        <v>15</v>
      </c>
      <c r="G158" s="5" t="s">
        <v>16</v>
      </c>
      <c r="H158" s="5" t="s">
        <v>17</v>
      </c>
      <c r="I158" s="5" t="s">
        <v>18</v>
      </c>
      <c r="J158" s="5" t="s">
        <v>19</v>
      </c>
      <c r="K158" s="5" t="s">
        <v>20</v>
      </c>
      <c r="L158" s="5" t="s">
        <v>21</v>
      </c>
      <c r="M158" s="5" t="s">
        <v>22</v>
      </c>
    </row>
    <row r="159" spans="1:13">
      <c r="A159" s="5" t="s">
        <v>23</v>
      </c>
      <c r="B159" s="5"/>
      <c r="C159" s="5"/>
      <c r="D159" s="5"/>
      <c r="E159" s="5"/>
      <c r="F159" s="5"/>
      <c r="G159" s="5"/>
      <c r="H159" s="5"/>
      <c r="I159" s="6">
        <v>8.8254180000000009</v>
      </c>
      <c r="J159" s="6">
        <v>8.7682120000000001</v>
      </c>
      <c r="K159" s="6">
        <v>8.5469360000000005</v>
      </c>
      <c r="L159" s="6">
        <v>8.8272309999999994</v>
      </c>
      <c r="M159" s="6">
        <v>9.2031899999999993</v>
      </c>
    </row>
    <row r="160" spans="1:13">
      <c r="A160" s="5" t="s">
        <v>24</v>
      </c>
      <c r="B160" s="5"/>
      <c r="C160" s="5"/>
      <c r="D160" s="6">
        <v>8.5134159999999994</v>
      </c>
      <c r="E160" s="6">
        <v>8.5472280000000005</v>
      </c>
      <c r="F160" s="6">
        <v>8.6790789999999998</v>
      </c>
      <c r="G160" s="6">
        <v>8.7757629999999995</v>
      </c>
      <c r="H160" s="6">
        <v>8.7304779999999997</v>
      </c>
      <c r="I160" s="6">
        <v>8.8595249999999997</v>
      </c>
      <c r="J160" s="6">
        <v>8.8120180000000001</v>
      </c>
      <c r="K160" s="6">
        <v>8.595262</v>
      </c>
      <c r="L160" s="6">
        <v>8.88687</v>
      </c>
      <c r="M160" s="6">
        <v>9.2611050000000006</v>
      </c>
    </row>
    <row r="161" spans="1:13">
      <c r="A161" s="5" t="s">
        <v>25</v>
      </c>
      <c r="B161" s="5"/>
      <c r="C161" s="6">
        <v>8.4663339999999998</v>
      </c>
      <c r="D161" s="6">
        <v>8.5799470000000007</v>
      </c>
      <c r="E161" s="6">
        <v>8.6240330000000007</v>
      </c>
      <c r="F161" s="6">
        <v>8.7689149999999998</v>
      </c>
      <c r="G161" s="6">
        <v>8.8586550000000006</v>
      </c>
      <c r="H161" s="6">
        <v>8.8228109999999997</v>
      </c>
      <c r="I161" s="6">
        <v>8.9627560000000006</v>
      </c>
      <c r="J161" s="6">
        <v>8.9259819999999994</v>
      </c>
      <c r="K161" s="6">
        <v>8.6953750000000003</v>
      </c>
      <c r="L161" s="6">
        <v>8.9462259999999993</v>
      </c>
      <c r="M161" s="6">
        <v>9.3217119999999998</v>
      </c>
    </row>
    <row r="162" spans="1:13">
      <c r="A162" s="5" t="s">
        <v>26</v>
      </c>
      <c r="B162" s="5"/>
      <c r="C162" s="5"/>
      <c r="D162" s="6">
        <v>9.0513809999999992</v>
      </c>
      <c r="E162" s="6">
        <v>9.0622690000000006</v>
      </c>
      <c r="F162" s="6">
        <v>9.1875640000000001</v>
      </c>
      <c r="G162" s="6">
        <v>9.2376179999999994</v>
      </c>
      <c r="H162" s="6">
        <v>9.1408249999999995</v>
      </c>
      <c r="I162" s="6">
        <v>9.0716169999999998</v>
      </c>
      <c r="J162" s="6">
        <v>9.0298510000000007</v>
      </c>
      <c r="K162" s="6">
        <v>8.8975650000000002</v>
      </c>
      <c r="L162" s="6">
        <v>9.0258769999999995</v>
      </c>
      <c r="M162" s="6">
        <v>9.3034040000000005</v>
      </c>
    </row>
    <row r="163" spans="1:13">
      <c r="A163" s="5" t="s">
        <v>27</v>
      </c>
      <c r="B163" s="5"/>
      <c r="C163" s="5"/>
      <c r="D163" s="6">
        <v>9.0497920000000001</v>
      </c>
      <c r="E163" s="6">
        <v>9.0614849999999993</v>
      </c>
      <c r="F163" s="6">
        <v>9.1870419999999999</v>
      </c>
      <c r="G163" s="6">
        <v>9.2369859999999999</v>
      </c>
      <c r="H163" s="6">
        <v>9.1397680000000001</v>
      </c>
      <c r="I163" s="6">
        <v>9.0706469999999992</v>
      </c>
      <c r="J163" s="6">
        <v>9.0289800000000007</v>
      </c>
      <c r="K163" s="6">
        <v>8.8961229999999993</v>
      </c>
      <c r="L163" s="6">
        <v>9.0211009999999998</v>
      </c>
      <c r="M163" s="6">
        <v>9.2949570000000001</v>
      </c>
    </row>
    <row r="164" spans="1:13">
      <c r="A164" s="5" t="s">
        <v>28</v>
      </c>
      <c r="B164" s="5"/>
      <c r="C164" s="5"/>
      <c r="D164" s="6">
        <v>9.0498650000000005</v>
      </c>
      <c r="E164" s="6">
        <v>9.0628220000000006</v>
      </c>
      <c r="F164" s="6">
        <v>9.1890090000000004</v>
      </c>
      <c r="G164" s="6">
        <v>9.2399009999999997</v>
      </c>
      <c r="H164" s="6">
        <v>9.1449770000000008</v>
      </c>
      <c r="I164" s="6">
        <v>9.0771420000000003</v>
      </c>
      <c r="J164" s="6">
        <v>9.0367200000000008</v>
      </c>
      <c r="K164" s="6">
        <v>8.9038369999999993</v>
      </c>
      <c r="L164" s="6">
        <v>9.0288470000000007</v>
      </c>
      <c r="M164" s="6">
        <v>9.3034829999999999</v>
      </c>
    </row>
    <row r="165" spans="1:13">
      <c r="A165" s="5" t="s">
        <v>29</v>
      </c>
      <c r="B165" s="5"/>
      <c r="C165" s="5"/>
      <c r="D165" s="6">
        <v>9.0578920000000007</v>
      </c>
      <c r="E165" s="6">
        <v>9.0705609999999997</v>
      </c>
      <c r="F165" s="6">
        <v>9.1971129999999999</v>
      </c>
      <c r="G165" s="6">
        <v>9.2476459999999996</v>
      </c>
      <c r="H165" s="6">
        <v>9.1529249999999998</v>
      </c>
      <c r="I165" s="6">
        <v>9.0850190000000008</v>
      </c>
      <c r="J165" s="6">
        <v>9.0452929999999991</v>
      </c>
      <c r="K165" s="6">
        <v>8.9124920000000003</v>
      </c>
      <c r="L165" s="6">
        <v>9.0380570000000002</v>
      </c>
      <c r="M165" s="6">
        <v>9.3126429999999996</v>
      </c>
    </row>
    <row r="166" spans="1:13">
      <c r="A166" s="5" t="s">
        <v>30</v>
      </c>
      <c r="B166" s="5"/>
      <c r="C166" s="6">
        <v>8.9485440000000001</v>
      </c>
      <c r="D166" s="6">
        <v>9.0696309999999993</v>
      </c>
      <c r="E166" s="6">
        <v>9.0831230000000005</v>
      </c>
      <c r="F166" s="6">
        <v>9.2104839999999992</v>
      </c>
      <c r="G166" s="6">
        <v>9.2613629999999993</v>
      </c>
      <c r="H166" s="6">
        <v>9.1667000000000005</v>
      </c>
      <c r="I166" s="6">
        <v>9.0988380000000006</v>
      </c>
      <c r="J166" s="6">
        <v>9.0597750000000001</v>
      </c>
      <c r="K166" s="6">
        <v>8.9277700000000006</v>
      </c>
      <c r="L166" s="6">
        <v>9.0541420000000006</v>
      </c>
      <c r="M166" s="6">
        <v>9.3275620000000004</v>
      </c>
    </row>
    <row r="167" spans="1:13">
      <c r="A167" s="5" t="s">
        <v>31</v>
      </c>
      <c r="B167" s="5"/>
      <c r="C167" s="6">
        <v>10.895867000000001</v>
      </c>
      <c r="D167" s="6">
        <v>9.8774390000000007</v>
      </c>
      <c r="E167" s="6">
        <v>9.7826760000000004</v>
      </c>
      <c r="F167" s="6">
        <v>9.9807590000000008</v>
      </c>
      <c r="G167" s="6">
        <v>9.8041319999999992</v>
      </c>
      <c r="H167" s="6">
        <v>9.8506129999999992</v>
      </c>
      <c r="I167" s="6">
        <v>9.416169</v>
      </c>
      <c r="J167" s="6">
        <v>9.2877489999999998</v>
      </c>
      <c r="K167" s="6">
        <v>9.3755050000000004</v>
      </c>
      <c r="L167" s="6">
        <v>9.8691010000000006</v>
      </c>
      <c r="M167" s="6">
        <v>10.206377</v>
      </c>
    </row>
    <row r="168" spans="1:13">
      <c r="A168" s="5" t="s">
        <v>32</v>
      </c>
      <c r="B168" s="5"/>
      <c r="C168" s="5"/>
      <c r="D168" s="5"/>
      <c r="E168" s="5"/>
      <c r="F168" s="5"/>
      <c r="G168" s="5"/>
      <c r="H168" s="5"/>
      <c r="I168" s="6">
        <v>6.5278780000000003</v>
      </c>
      <c r="J168" s="6">
        <v>5.3323980000000004</v>
      </c>
      <c r="K168" s="6">
        <v>5.5384950000000002</v>
      </c>
      <c r="L168" s="6">
        <v>5.3243470000000004</v>
      </c>
      <c r="M168" s="6">
        <v>5.2608499999999996</v>
      </c>
    </row>
    <row r="169" spans="1:13">
      <c r="A169" s="5" t="s">
        <v>33</v>
      </c>
      <c r="B169" s="5"/>
      <c r="C169" s="6">
        <v>8.3312580000000001</v>
      </c>
      <c r="D169" s="6">
        <v>9.0008110000000006</v>
      </c>
      <c r="E169" s="6">
        <v>9.0417229999999993</v>
      </c>
      <c r="F169" s="6">
        <v>9.3211069999999996</v>
      </c>
      <c r="G169" s="6">
        <v>9.3805289999999992</v>
      </c>
      <c r="H169" s="6">
        <v>9.5151210000000006</v>
      </c>
      <c r="I169" s="6">
        <v>9.5642549999999993</v>
      </c>
      <c r="J169" s="6">
        <v>9.5437619999999992</v>
      </c>
      <c r="K169" s="6">
        <v>9.4652600000000007</v>
      </c>
      <c r="L169" s="6">
        <v>9.5206549999999996</v>
      </c>
      <c r="M169" s="6">
        <v>9.6038250000000005</v>
      </c>
    </row>
    <row r="170" spans="1:13">
      <c r="A170" s="5" t="s">
        <v>34</v>
      </c>
      <c r="B170" s="6">
        <v>0.84720399999999996</v>
      </c>
      <c r="C170" s="6">
        <v>1.9035120000000001</v>
      </c>
      <c r="D170" s="6">
        <v>1.530324</v>
      </c>
      <c r="E170" s="6">
        <v>1.688356</v>
      </c>
      <c r="F170" s="6">
        <v>1.8308469999999999</v>
      </c>
      <c r="G170" s="6">
        <v>1.9715480000000001</v>
      </c>
      <c r="H170" s="6">
        <v>2.1247050000000001</v>
      </c>
      <c r="I170" s="6">
        <v>2.1316229999999998</v>
      </c>
      <c r="J170" s="6">
        <v>2.2342879999999998</v>
      </c>
      <c r="K170" s="6">
        <v>2.3245230000000001</v>
      </c>
      <c r="L170" s="6">
        <v>2.3849200000000002</v>
      </c>
      <c r="M170" s="6">
        <v>2.5262340000000001</v>
      </c>
    </row>
    <row r="171" spans="1:13">
      <c r="A171" s="5" t="s">
        <v>35</v>
      </c>
      <c r="B171" s="5"/>
      <c r="C171" s="6">
        <v>7.9849319999999997</v>
      </c>
      <c r="D171" s="6">
        <v>8.1014219999999995</v>
      </c>
      <c r="E171" s="6">
        <v>7.9956659999999999</v>
      </c>
      <c r="F171" s="6">
        <v>8.0688759999999995</v>
      </c>
      <c r="G171" s="6">
        <v>8.0951839999999997</v>
      </c>
      <c r="H171" s="6">
        <v>7.8811479999999996</v>
      </c>
      <c r="I171" s="6">
        <v>7.6949829999999997</v>
      </c>
      <c r="J171" s="6">
        <v>7.5158800000000001</v>
      </c>
      <c r="K171" s="6">
        <v>7.2345230000000003</v>
      </c>
      <c r="L171" s="6">
        <v>7.2607140000000001</v>
      </c>
      <c r="M171" s="6">
        <v>7.6498749999999998</v>
      </c>
    </row>
    <row r="172" spans="1:13">
      <c r="A172" s="5" t="s">
        <v>36</v>
      </c>
      <c r="B172" s="5"/>
      <c r="C172" s="5"/>
      <c r="D172" s="6">
        <v>10.800026000000001</v>
      </c>
      <c r="E172" s="6">
        <v>9.8584110000000003</v>
      </c>
      <c r="F172" s="6">
        <v>9.6783819999999992</v>
      </c>
      <c r="G172" s="6">
        <v>9.7840319999999998</v>
      </c>
      <c r="H172" s="6">
        <v>9.9970060000000007</v>
      </c>
      <c r="I172" s="6">
        <v>9.7777619999999992</v>
      </c>
      <c r="J172" s="6">
        <v>9.5859839999999998</v>
      </c>
      <c r="K172" s="6">
        <v>9.7068960000000004</v>
      </c>
      <c r="L172" s="6">
        <v>11.730168000000001</v>
      </c>
      <c r="M172" s="6">
        <v>14.75216</v>
      </c>
    </row>
    <row r="173" spans="1:13">
      <c r="A173" s="5" t="s">
        <v>37</v>
      </c>
      <c r="B173" s="5"/>
      <c r="C173" s="6">
        <v>2.894943</v>
      </c>
      <c r="D173" s="6">
        <v>2.6461139999999999</v>
      </c>
      <c r="E173" s="6">
        <v>2.7743419999999999</v>
      </c>
      <c r="F173" s="6">
        <v>3.552908</v>
      </c>
      <c r="G173" s="6">
        <v>3.5780240000000001</v>
      </c>
      <c r="H173" s="6">
        <v>3.7060279999999999</v>
      </c>
      <c r="I173" s="6">
        <v>3.8799190000000001</v>
      </c>
      <c r="J173" s="6">
        <v>4.0856089999999998</v>
      </c>
      <c r="K173" s="6">
        <v>4.2552560000000001</v>
      </c>
      <c r="L173" s="6">
        <v>4.6708889999999998</v>
      </c>
      <c r="M173" s="6">
        <v>5.0046790000000003</v>
      </c>
    </row>
    <row r="174" spans="1:13">
      <c r="A174" s="5" t="s">
        <v>38</v>
      </c>
      <c r="B174" s="5"/>
      <c r="C174" s="6">
        <v>4.2660010000000002</v>
      </c>
      <c r="D174" s="6">
        <v>4.7268220000000003</v>
      </c>
      <c r="E174" s="6">
        <v>4.9402499999999998</v>
      </c>
      <c r="F174" s="6">
        <v>4.9192640000000001</v>
      </c>
      <c r="G174" s="6">
        <v>4.8758549999999996</v>
      </c>
      <c r="H174" s="6">
        <v>4.9525379999999997</v>
      </c>
      <c r="I174" s="6">
        <v>4.9728079999999997</v>
      </c>
      <c r="J174" s="6">
        <v>4.9431979999999998</v>
      </c>
      <c r="K174" s="6">
        <v>5.1958789999999997</v>
      </c>
      <c r="L174" s="6">
        <v>5.058675</v>
      </c>
      <c r="M174" s="6">
        <v>5.1393560000000003</v>
      </c>
    </row>
    <row r="175" spans="1:13">
      <c r="A175" s="5" t="s">
        <v>39</v>
      </c>
      <c r="B175" s="6">
        <v>8.7695600000000002</v>
      </c>
      <c r="C175" s="6">
        <v>8.4813270000000003</v>
      </c>
      <c r="D175" s="6">
        <v>9.3957110000000004</v>
      </c>
      <c r="E175" s="6">
        <v>9.3731050000000007</v>
      </c>
      <c r="F175" s="6">
        <v>9.3392730000000004</v>
      </c>
      <c r="G175" s="6">
        <v>9.0388380000000002</v>
      </c>
      <c r="H175" s="6">
        <v>8.9125160000000001</v>
      </c>
      <c r="I175" s="6">
        <v>8.8901509999999995</v>
      </c>
      <c r="J175" s="6">
        <v>8.9450540000000007</v>
      </c>
      <c r="K175" s="6">
        <v>8.9626350000000006</v>
      </c>
      <c r="L175" s="6">
        <v>8.9974910000000001</v>
      </c>
      <c r="M175" s="6">
        <v>8.8234779999999997</v>
      </c>
    </row>
    <row r="176" spans="1:13">
      <c r="A176" s="5" t="s">
        <v>40</v>
      </c>
      <c r="B176" s="6">
        <v>11.617983000000001</v>
      </c>
      <c r="C176" s="6">
        <v>11.363686</v>
      </c>
      <c r="D176" s="6">
        <v>11.147653999999999</v>
      </c>
      <c r="E176" s="6">
        <v>11.221467000000001</v>
      </c>
      <c r="F176" s="6">
        <v>11.295082000000001</v>
      </c>
      <c r="G176" s="6">
        <v>11.36566</v>
      </c>
      <c r="H176" s="6">
        <v>11.226146999999999</v>
      </c>
      <c r="I176" s="6">
        <v>11.241020000000001</v>
      </c>
      <c r="J176" s="6">
        <v>11.354834</v>
      </c>
      <c r="K176" s="6">
        <v>11.19816</v>
      </c>
      <c r="L176" s="6">
        <v>11.234515</v>
      </c>
      <c r="M176" s="6">
        <v>11.482608000000001</v>
      </c>
    </row>
    <row r="177" spans="1:13">
      <c r="A177" s="5" t="s">
        <v>41</v>
      </c>
      <c r="B177" s="6">
        <v>10.719438999999999</v>
      </c>
      <c r="C177" s="6">
        <v>10.042764999999999</v>
      </c>
      <c r="D177" s="6">
        <v>9.9647600000000001</v>
      </c>
      <c r="E177" s="6">
        <v>9.9230520000000002</v>
      </c>
      <c r="F177" s="6">
        <v>10.060639999999999</v>
      </c>
      <c r="G177" s="6">
        <v>10.285964</v>
      </c>
      <c r="H177" s="6">
        <v>10.205887000000001</v>
      </c>
      <c r="I177" s="6">
        <v>10.364473</v>
      </c>
      <c r="J177" s="6">
        <v>10.275638000000001</v>
      </c>
      <c r="K177" s="6">
        <v>10.222372</v>
      </c>
      <c r="L177" s="6">
        <v>10.514865</v>
      </c>
      <c r="M177" s="6">
        <v>10.64827</v>
      </c>
    </row>
    <row r="178" spans="1:13">
      <c r="A178" s="5" t="s">
        <v>42</v>
      </c>
      <c r="B178" s="5"/>
      <c r="C178" s="5"/>
      <c r="D178" s="6">
        <v>4.9895050000000003</v>
      </c>
      <c r="E178" s="6">
        <v>5.0568210000000002</v>
      </c>
      <c r="F178" s="6">
        <v>5.1143710000000002</v>
      </c>
      <c r="G178" s="6">
        <v>5.4522469999999998</v>
      </c>
      <c r="H178" s="6">
        <v>5.2987479999999998</v>
      </c>
      <c r="I178" s="6">
        <v>5.4914110000000003</v>
      </c>
      <c r="J178" s="6">
        <v>5.1711590000000003</v>
      </c>
      <c r="K178" s="6">
        <v>5.1950000000000003</v>
      </c>
      <c r="L178" s="6">
        <v>5.3171369999999998</v>
      </c>
      <c r="M178" s="6">
        <v>5.8063399999999996</v>
      </c>
    </row>
    <row r="179" spans="1:13">
      <c r="A179" s="5" t="s">
        <v>43</v>
      </c>
      <c r="B179" s="5"/>
      <c r="C179" s="5"/>
      <c r="D179" s="6">
        <v>7.4205180000000004</v>
      </c>
      <c r="E179" s="6">
        <v>6.9379530000000003</v>
      </c>
      <c r="F179" s="6">
        <v>6.9005640000000001</v>
      </c>
      <c r="G179" s="6">
        <v>6.4460649999999999</v>
      </c>
      <c r="H179" s="6">
        <v>6.2970920000000001</v>
      </c>
      <c r="I179" s="6">
        <v>6.080762</v>
      </c>
      <c r="J179" s="6">
        <v>6.2888289999999998</v>
      </c>
      <c r="K179" s="6">
        <v>6.2729660000000003</v>
      </c>
      <c r="L179" s="6">
        <v>6.3612349999999998</v>
      </c>
      <c r="M179" s="6">
        <v>6.5123150000000001</v>
      </c>
    </row>
    <row r="180" spans="1:13">
      <c r="A180" s="5" t="s">
        <v>44</v>
      </c>
      <c r="B180" s="5"/>
      <c r="C180" s="5"/>
      <c r="D180" s="6">
        <v>8.3281290000000006</v>
      </c>
      <c r="E180" s="6">
        <v>7.9088310000000002</v>
      </c>
      <c r="F180" s="6">
        <v>7.5609380000000002</v>
      </c>
      <c r="G180" s="6">
        <v>7.4709969999999997</v>
      </c>
      <c r="H180" s="6">
        <v>7.5938410000000003</v>
      </c>
      <c r="I180" s="6">
        <v>7.5298749999999997</v>
      </c>
      <c r="J180" s="6">
        <v>7.9768920000000003</v>
      </c>
      <c r="K180" s="6">
        <v>8.2858459999999994</v>
      </c>
      <c r="L180" s="6">
        <v>8.7449899999999996</v>
      </c>
      <c r="M180" s="6">
        <v>8.9604759999999999</v>
      </c>
    </row>
    <row r="181" spans="1:13">
      <c r="A181" s="5" t="s">
        <v>45</v>
      </c>
      <c r="B181" s="6">
        <v>5.4026909999999999</v>
      </c>
      <c r="C181" s="6">
        <v>4.5288979999999999</v>
      </c>
      <c r="D181" s="6">
        <v>4.4544240000000004</v>
      </c>
      <c r="E181" s="6">
        <v>4.7225580000000003</v>
      </c>
      <c r="F181" s="6">
        <v>4.6931310000000002</v>
      </c>
      <c r="G181" s="6">
        <v>4.6038019999999999</v>
      </c>
      <c r="H181" s="6">
        <v>4.5769029999999997</v>
      </c>
      <c r="I181" s="6">
        <v>4.4397589999999996</v>
      </c>
      <c r="J181" s="6">
        <v>4.1669689999999999</v>
      </c>
      <c r="K181" s="6">
        <v>4.0975390000000003</v>
      </c>
      <c r="L181" s="6">
        <v>4.1656709999999997</v>
      </c>
      <c r="M181" s="6">
        <v>5.006977</v>
      </c>
    </row>
    <row r="182" spans="1:13">
      <c r="A182" s="5" t="s">
        <v>46</v>
      </c>
      <c r="B182" s="5"/>
      <c r="C182" s="5"/>
      <c r="D182" s="6">
        <v>9.0449040000000007</v>
      </c>
      <c r="E182" s="6">
        <v>8.7513000000000005</v>
      </c>
      <c r="F182" s="6">
        <v>8.5149260000000009</v>
      </c>
      <c r="G182" s="6">
        <v>8.6331299999999995</v>
      </c>
      <c r="H182" s="6">
        <v>8.3940049999999999</v>
      </c>
      <c r="I182" s="6">
        <v>8.6348680000000009</v>
      </c>
      <c r="J182" s="6">
        <v>8.7184939999999997</v>
      </c>
      <c r="K182" s="6">
        <v>10.643992000000001</v>
      </c>
      <c r="L182" s="6">
        <v>9.0370109999999997</v>
      </c>
      <c r="M182" s="6">
        <v>8.7549709999999994</v>
      </c>
    </row>
    <row r="183" spans="1:13">
      <c r="A183" s="5" t="s">
        <v>47</v>
      </c>
      <c r="B183" s="5"/>
      <c r="C183" s="6">
        <v>5.7505379999999997</v>
      </c>
      <c r="D183" s="6">
        <v>5.8541850000000002</v>
      </c>
      <c r="E183" s="6">
        <v>6.4265530000000002</v>
      </c>
      <c r="F183" s="6">
        <v>6.1491429999999996</v>
      </c>
      <c r="G183" s="6">
        <v>6.1774940000000003</v>
      </c>
      <c r="H183" s="6">
        <v>6.16594</v>
      </c>
      <c r="I183" s="6">
        <v>5.9849990000000002</v>
      </c>
      <c r="J183" s="6">
        <v>5.8724959999999999</v>
      </c>
      <c r="K183" s="6">
        <v>5.5260049999999996</v>
      </c>
      <c r="L183" s="6">
        <v>5.5104930000000003</v>
      </c>
      <c r="M183" s="6">
        <v>5.5226899999999999</v>
      </c>
    </row>
    <row r="184" spans="1:13">
      <c r="A184" s="5" t="s">
        <v>48</v>
      </c>
      <c r="B184" s="6">
        <v>5.0970610000000001</v>
      </c>
      <c r="C184" s="6">
        <v>4.8790899999999997</v>
      </c>
      <c r="D184" s="6">
        <v>7.209295</v>
      </c>
      <c r="E184" s="6">
        <v>7.7457219999999998</v>
      </c>
      <c r="F184" s="6">
        <v>8.4107529999999997</v>
      </c>
      <c r="G184" s="6">
        <v>8.8567859999999996</v>
      </c>
      <c r="H184" s="6">
        <v>9.22302</v>
      </c>
      <c r="I184" s="6">
        <v>8.7349800000000002</v>
      </c>
      <c r="J184" s="6">
        <v>8.8525700000000001</v>
      </c>
      <c r="K184" s="6">
        <v>8.8134630000000005</v>
      </c>
      <c r="L184" s="6">
        <v>8.9531880000000008</v>
      </c>
      <c r="M184" s="6">
        <v>9.4895340000000008</v>
      </c>
    </row>
    <row r="185" spans="1:13">
      <c r="A185" s="5" t="s">
        <v>49</v>
      </c>
      <c r="B185" s="6">
        <v>8.0784339999999997</v>
      </c>
      <c r="C185" s="6">
        <v>8.7805999999999997</v>
      </c>
      <c r="D185" s="6">
        <v>8.5653710000000007</v>
      </c>
      <c r="E185" s="6">
        <v>8.4647930000000002</v>
      </c>
      <c r="F185" s="6">
        <v>8.399521</v>
      </c>
      <c r="G185" s="6">
        <v>8.4224650000000008</v>
      </c>
      <c r="H185" s="6">
        <v>8.2818020000000008</v>
      </c>
      <c r="I185" s="6">
        <v>8.2698450000000001</v>
      </c>
      <c r="J185" s="6">
        <v>8.1750849999999993</v>
      </c>
      <c r="K185" s="6">
        <v>8.0461989999999997</v>
      </c>
      <c r="L185" s="6">
        <v>8.3436830000000004</v>
      </c>
      <c r="M185" s="6">
        <v>8.7501549999999995</v>
      </c>
    </row>
    <row r="186" spans="1:13">
      <c r="A186" s="5" t="s">
        <v>50</v>
      </c>
      <c r="B186" s="5"/>
      <c r="C186" s="5"/>
      <c r="D186" s="6">
        <v>5.5995460000000001</v>
      </c>
      <c r="E186" s="6">
        <v>5.6677369999999998</v>
      </c>
      <c r="F186" s="6">
        <v>5.2205649999999997</v>
      </c>
      <c r="G186" s="6">
        <v>5.3859979999999998</v>
      </c>
      <c r="H186" s="6">
        <v>5.019355</v>
      </c>
      <c r="I186" s="6">
        <v>5.3251499999999998</v>
      </c>
      <c r="J186" s="6">
        <v>5.0067389999999996</v>
      </c>
      <c r="K186" s="6">
        <v>4.7882879999999997</v>
      </c>
      <c r="L186" s="6">
        <v>7.5227550000000001</v>
      </c>
      <c r="M186" s="6">
        <v>7.9853990000000001</v>
      </c>
    </row>
    <row r="187" spans="1:13">
      <c r="A187" s="5" t="s">
        <v>51</v>
      </c>
      <c r="B187" s="5"/>
      <c r="C187" s="6">
        <v>6.5748480000000002</v>
      </c>
      <c r="D187" s="6">
        <v>6.9157859999999998</v>
      </c>
      <c r="E187" s="6">
        <v>7.1351449999999996</v>
      </c>
      <c r="F187" s="6">
        <v>7.403079</v>
      </c>
      <c r="G187" s="6">
        <v>7.2916230000000004</v>
      </c>
      <c r="H187" s="6">
        <v>7.1842829999999998</v>
      </c>
      <c r="I187" s="6">
        <v>7.3162589999999996</v>
      </c>
      <c r="J187" s="6">
        <v>7.4128740000000004</v>
      </c>
      <c r="K187" s="6">
        <v>7.3426010000000002</v>
      </c>
      <c r="L187" s="6">
        <v>7.4049100000000001</v>
      </c>
      <c r="M187" s="6">
        <v>7.92157</v>
      </c>
    </row>
    <row r="188" spans="1:13">
      <c r="A188" s="5" t="s">
        <v>52</v>
      </c>
      <c r="B188" s="5"/>
      <c r="C188" s="5"/>
      <c r="D188" s="6">
        <v>8.0719049999999992</v>
      </c>
      <c r="E188" s="6">
        <v>5.2736090000000004</v>
      </c>
      <c r="F188" s="6">
        <v>6.1256959999999996</v>
      </c>
      <c r="G188" s="6">
        <v>4.7062819999999999</v>
      </c>
      <c r="H188" s="6">
        <v>4.4448350000000003</v>
      </c>
      <c r="I188" s="6">
        <v>4.8117320000000001</v>
      </c>
      <c r="J188" s="6">
        <v>4.5133520000000003</v>
      </c>
      <c r="K188" s="6">
        <v>4.5446850000000003</v>
      </c>
      <c r="L188" s="6">
        <v>4.4627939999999997</v>
      </c>
      <c r="M188" s="6">
        <v>4.6803340000000002</v>
      </c>
    </row>
    <row r="189" spans="1:13">
      <c r="A189" s="5" t="s">
        <v>53</v>
      </c>
      <c r="B189" s="5"/>
      <c r="C189" s="5"/>
      <c r="D189" s="6">
        <v>5.3947089999999998</v>
      </c>
      <c r="E189" s="6">
        <v>5.2097100000000003</v>
      </c>
      <c r="F189" s="6">
        <v>5.2526659999999996</v>
      </c>
      <c r="G189" s="6">
        <v>5.2811110000000001</v>
      </c>
      <c r="H189" s="6">
        <v>5.2210460000000003</v>
      </c>
      <c r="I189" s="6">
        <v>5.2134590000000003</v>
      </c>
      <c r="J189" s="6">
        <v>5.1008630000000004</v>
      </c>
      <c r="K189" s="6">
        <v>4.9748479999999997</v>
      </c>
      <c r="L189" s="6">
        <v>5.108301</v>
      </c>
      <c r="M189" s="6">
        <v>5.5923210000000001</v>
      </c>
    </row>
    <row r="190" spans="1:13">
      <c r="A190" s="5" t="s">
        <v>54</v>
      </c>
      <c r="B190" s="5"/>
      <c r="C190" s="6">
        <v>8.7287949999999999</v>
      </c>
      <c r="D190" s="6">
        <v>9.0272830000000006</v>
      </c>
      <c r="E190" s="6">
        <v>8.6615649999999995</v>
      </c>
      <c r="F190" s="6">
        <v>8.6344089999999998</v>
      </c>
      <c r="G190" s="6">
        <v>8.4947180000000007</v>
      </c>
      <c r="H190" s="6">
        <v>7.9421189999999999</v>
      </c>
      <c r="I190" s="6">
        <v>7.7043350000000004</v>
      </c>
      <c r="J190" s="6">
        <v>7.5515290000000004</v>
      </c>
      <c r="K190" s="6">
        <v>7.6366889999999996</v>
      </c>
      <c r="L190" s="6">
        <v>7.9214099999999998</v>
      </c>
      <c r="M190" s="6">
        <v>8.0962589999999999</v>
      </c>
    </row>
    <row r="191" spans="1:13">
      <c r="A191" s="5" t="s">
        <v>55</v>
      </c>
      <c r="B191" s="6">
        <v>11.524552</v>
      </c>
      <c r="C191" s="6">
        <v>11.003367000000001</v>
      </c>
      <c r="D191" s="6">
        <v>9.9580680000000008</v>
      </c>
      <c r="E191" s="6">
        <v>10.282149</v>
      </c>
      <c r="F191" s="6">
        <v>10.635415999999999</v>
      </c>
      <c r="G191" s="6">
        <v>10.775981</v>
      </c>
      <c r="H191" s="6">
        <v>10.758856</v>
      </c>
      <c r="I191" s="6">
        <v>10.752224999999999</v>
      </c>
      <c r="J191" s="6">
        <v>10.802365</v>
      </c>
      <c r="K191" s="6">
        <v>10.178288999999999</v>
      </c>
      <c r="L191" s="6">
        <v>10.513393000000001</v>
      </c>
      <c r="M191" s="6">
        <v>11.428796</v>
      </c>
    </row>
    <row r="192" spans="1:13">
      <c r="A192" s="5" t="s">
        <v>56</v>
      </c>
      <c r="B192" s="5"/>
      <c r="C192" s="6">
        <v>12.361908</v>
      </c>
      <c r="D192" s="6">
        <v>12.209997</v>
      </c>
      <c r="E192" s="6">
        <v>13.408552999999999</v>
      </c>
      <c r="F192" s="6">
        <v>13.175193999999999</v>
      </c>
      <c r="G192" s="6">
        <v>13.257039000000001</v>
      </c>
      <c r="H192" s="6">
        <v>13.276201</v>
      </c>
      <c r="I192" s="6">
        <v>13.057314</v>
      </c>
      <c r="J192" s="6">
        <v>12.044096</v>
      </c>
      <c r="K192" s="6">
        <v>12.418514999999999</v>
      </c>
      <c r="L192" s="6">
        <v>11.45126</v>
      </c>
      <c r="M192" s="6">
        <v>11.406105999999999</v>
      </c>
    </row>
    <row r="193" spans="1:13">
      <c r="A193" s="5" t="s">
        <v>57</v>
      </c>
      <c r="B193" s="6">
        <v>5.9224030000000001</v>
      </c>
      <c r="C193" s="6">
        <v>5.6315030000000004</v>
      </c>
      <c r="D193" s="6">
        <v>6.6840320000000002</v>
      </c>
      <c r="E193" s="6">
        <v>6.682741</v>
      </c>
      <c r="F193" s="6">
        <v>6.9590949999999996</v>
      </c>
      <c r="G193" s="6">
        <v>7.0784599999999998</v>
      </c>
      <c r="H193" s="6">
        <v>7.3305999999999996</v>
      </c>
      <c r="I193" s="6">
        <v>8.4701869999999992</v>
      </c>
      <c r="J193" s="6">
        <v>8.5858690000000006</v>
      </c>
      <c r="K193" s="6">
        <v>7.7748819999999998</v>
      </c>
      <c r="L193" s="6">
        <v>8.860614</v>
      </c>
      <c r="M193" s="6">
        <v>9.874269</v>
      </c>
    </row>
    <row r="194" spans="1:13">
      <c r="A194" s="5" t="s">
        <v>59</v>
      </c>
      <c r="B194" s="6">
        <v>4.6802890000000001</v>
      </c>
      <c r="C194" s="6">
        <v>6.3043930000000001</v>
      </c>
      <c r="D194" s="6">
        <v>9.4111510000000003</v>
      </c>
      <c r="E194" s="6">
        <v>10.294532999999999</v>
      </c>
      <c r="F194" s="6">
        <v>10.137404999999999</v>
      </c>
      <c r="G194" s="6">
        <v>11.123604</v>
      </c>
      <c r="H194" s="6">
        <v>10.199797</v>
      </c>
      <c r="I194" s="6">
        <v>10.740328999999999</v>
      </c>
      <c r="J194" s="6">
        <v>10.397402</v>
      </c>
      <c r="K194" s="6">
        <v>12.576463</v>
      </c>
      <c r="L194" s="6">
        <v>9.3667850000000001</v>
      </c>
      <c r="M194" s="6">
        <v>9.9135930000000005</v>
      </c>
    </row>
    <row r="195" spans="1:13">
      <c r="A195" s="5" t="s">
        <v>60</v>
      </c>
      <c r="B195" s="6">
        <v>6.1895150000000001</v>
      </c>
      <c r="C195" s="6">
        <v>5.9871850000000002</v>
      </c>
      <c r="D195" s="6">
        <v>5.954701</v>
      </c>
      <c r="E195" s="6">
        <v>6.1987719999999999</v>
      </c>
      <c r="F195" s="6">
        <v>8.6303850000000004</v>
      </c>
      <c r="G195" s="6">
        <v>8.8380410000000005</v>
      </c>
      <c r="H195" s="6">
        <v>8.2147240000000004</v>
      </c>
      <c r="I195" s="6">
        <v>7.493951</v>
      </c>
      <c r="J195" s="6">
        <v>7.4688840000000001</v>
      </c>
      <c r="K195" s="6">
        <v>7.7557869999999998</v>
      </c>
      <c r="L195" s="6">
        <v>7.785615</v>
      </c>
      <c r="M195" s="6">
        <v>8.7167539999999999</v>
      </c>
    </row>
    <row r="196" spans="1:13">
      <c r="A196" s="5" t="s">
        <v>61</v>
      </c>
      <c r="B196" s="6">
        <v>7.388077</v>
      </c>
      <c r="C196" s="6">
        <v>8.3481240000000003</v>
      </c>
      <c r="D196" s="6">
        <v>8.0420020000000001</v>
      </c>
      <c r="E196" s="6">
        <v>8.5926609999999997</v>
      </c>
      <c r="F196" s="6">
        <v>8.4214380000000002</v>
      </c>
      <c r="G196" s="6">
        <v>8.2383679999999995</v>
      </c>
      <c r="H196" s="6">
        <v>8.2805839999999993</v>
      </c>
      <c r="I196" s="6">
        <v>8.2404589999999995</v>
      </c>
      <c r="J196" s="6">
        <v>8.2363579999999992</v>
      </c>
      <c r="K196" s="6">
        <v>8.4375669999999996</v>
      </c>
      <c r="L196" s="6">
        <v>8.7973060000000007</v>
      </c>
      <c r="M196" s="6">
        <v>8.7973060000000007</v>
      </c>
    </row>
    <row r="198" spans="1:13">
      <c r="A198" s="2" t="s">
        <v>82</v>
      </c>
    </row>
    <row r="199" spans="1:13">
      <c r="A199" s="2" t="s">
        <v>62</v>
      </c>
      <c r="B199" s="2" t="s">
        <v>63</v>
      </c>
    </row>
    <row r="200" spans="1:13">
      <c r="A200" s="2" t="s">
        <v>64</v>
      </c>
      <c r="B200" s="2" t="s">
        <v>65</v>
      </c>
    </row>
    <row r="201" spans="1:13">
      <c r="A201" s="2"/>
      <c r="B201" s="2" t="s">
        <v>66</v>
      </c>
    </row>
    <row r="203" spans="1:13">
      <c r="A203" s="2" t="s">
        <v>5</v>
      </c>
      <c r="B203" s="2" t="s">
        <v>6</v>
      </c>
    </row>
    <row r="204" spans="1:13">
      <c r="A204" s="2" t="s">
        <v>7</v>
      </c>
      <c r="B204" s="2" t="s">
        <v>70</v>
      </c>
    </row>
    <row r="205" spans="1:13">
      <c r="A205" s="2" t="s">
        <v>8</v>
      </c>
      <c r="B205" s="2" t="s">
        <v>9</v>
      </c>
    </row>
    <row r="207" spans="1:13">
      <c r="A207" s="5" t="s">
        <v>10</v>
      </c>
      <c r="B207" s="5" t="s">
        <v>11</v>
      </c>
      <c r="C207" s="5" t="s">
        <v>12</v>
      </c>
      <c r="D207" s="5" t="s">
        <v>13</v>
      </c>
      <c r="E207" s="5" t="s">
        <v>14</v>
      </c>
      <c r="F207" s="5" t="s">
        <v>15</v>
      </c>
      <c r="G207" s="5" t="s">
        <v>16</v>
      </c>
      <c r="H207" s="5" t="s">
        <v>17</v>
      </c>
      <c r="I207" s="5" t="s">
        <v>18</v>
      </c>
      <c r="J207" s="5" t="s">
        <v>19</v>
      </c>
      <c r="K207" s="5" t="s">
        <v>20</v>
      </c>
      <c r="L207" s="5" t="s">
        <v>21</v>
      </c>
      <c r="M207" s="5" t="s">
        <v>22</v>
      </c>
    </row>
    <row r="208" spans="1:13">
      <c r="A208" s="5" t="s">
        <v>23</v>
      </c>
      <c r="B208" s="5"/>
      <c r="C208" s="5"/>
      <c r="D208" s="5"/>
      <c r="E208" s="5"/>
      <c r="F208" s="5"/>
      <c r="G208" s="5"/>
      <c r="H208" s="5"/>
      <c r="I208" s="6">
        <v>1.844047</v>
      </c>
      <c r="J208" s="6">
        <v>1.7002459999999999</v>
      </c>
      <c r="K208" s="6">
        <v>1.6511070000000001</v>
      </c>
      <c r="L208" s="6">
        <v>1.718793</v>
      </c>
      <c r="M208" s="6">
        <v>1.907373</v>
      </c>
    </row>
    <row r="209" spans="1:13">
      <c r="A209" s="5" t="s">
        <v>24</v>
      </c>
      <c r="B209" s="5"/>
      <c r="C209" s="5"/>
      <c r="D209" s="6">
        <v>2.1746940000000001</v>
      </c>
      <c r="E209" s="6">
        <v>2.1485639999999999</v>
      </c>
      <c r="F209" s="6">
        <v>2.1072690000000001</v>
      </c>
      <c r="G209" s="6">
        <v>2.0360290000000001</v>
      </c>
      <c r="H209" s="6">
        <v>1.9153249999999999</v>
      </c>
      <c r="I209" s="6">
        <v>1.8571839999999999</v>
      </c>
      <c r="J209" s="6">
        <v>1.713247</v>
      </c>
      <c r="K209" s="6">
        <v>1.664658</v>
      </c>
      <c r="L209" s="6">
        <v>1.7353529999999999</v>
      </c>
      <c r="M209" s="6">
        <v>1.922593</v>
      </c>
    </row>
    <row r="210" spans="1:13">
      <c r="A210" s="5" t="s">
        <v>25</v>
      </c>
      <c r="B210" s="5"/>
      <c r="C210" s="6">
        <v>2.635707</v>
      </c>
      <c r="D210" s="6">
        <v>2.251512</v>
      </c>
      <c r="E210" s="6">
        <v>2.2314449999999999</v>
      </c>
      <c r="F210" s="6">
        <v>2.1914639999999999</v>
      </c>
      <c r="G210" s="6">
        <v>2.1136810000000001</v>
      </c>
      <c r="H210" s="6">
        <v>1.990448</v>
      </c>
      <c r="I210" s="6">
        <v>1.937646</v>
      </c>
      <c r="J210" s="6">
        <v>1.790889</v>
      </c>
      <c r="K210" s="6">
        <v>1.7443820000000001</v>
      </c>
      <c r="L210" s="6">
        <v>1.830384</v>
      </c>
      <c r="M210" s="6">
        <v>2.0186069999999998</v>
      </c>
    </row>
    <row r="211" spans="1:13">
      <c r="A211" s="5" t="s">
        <v>26</v>
      </c>
      <c r="B211" s="5"/>
      <c r="C211" s="5"/>
      <c r="D211" s="6">
        <v>2.4871470000000002</v>
      </c>
      <c r="E211" s="6">
        <v>2.4459399999999998</v>
      </c>
      <c r="F211" s="6">
        <v>2.3806500000000002</v>
      </c>
      <c r="G211" s="6">
        <v>2.345615</v>
      </c>
      <c r="H211" s="6">
        <v>2.3103259999999999</v>
      </c>
      <c r="I211" s="6">
        <v>2.2496109999999998</v>
      </c>
      <c r="J211" s="6">
        <v>2.168326</v>
      </c>
      <c r="K211" s="6">
        <v>2.1200730000000001</v>
      </c>
      <c r="L211" s="6">
        <v>2.1756660000000001</v>
      </c>
      <c r="M211" s="6">
        <v>2.3569059999999999</v>
      </c>
    </row>
    <row r="212" spans="1:13">
      <c r="A212" s="5" t="s">
        <v>27</v>
      </c>
      <c r="B212" s="5"/>
      <c r="C212" s="5"/>
      <c r="D212" s="6">
        <v>2.4894069999999999</v>
      </c>
      <c r="E212" s="6">
        <v>2.4483489999999999</v>
      </c>
      <c r="F212" s="6">
        <v>2.383178</v>
      </c>
      <c r="G212" s="6">
        <v>2.348328</v>
      </c>
      <c r="H212" s="6">
        <v>2.3131759999999999</v>
      </c>
      <c r="I212" s="6">
        <v>2.2527029999999999</v>
      </c>
      <c r="J212" s="6">
        <v>2.1717209999999998</v>
      </c>
      <c r="K212" s="6">
        <v>2.1238510000000002</v>
      </c>
      <c r="L212" s="6">
        <v>2.1795079999999998</v>
      </c>
      <c r="M212" s="6">
        <v>2.36056</v>
      </c>
    </row>
    <row r="213" spans="1:13">
      <c r="A213" s="5" t="s">
        <v>28</v>
      </c>
      <c r="B213" s="5"/>
      <c r="C213" s="5"/>
      <c r="D213" s="6">
        <v>2.496572</v>
      </c>
      <c r="E213" s="6">
        <v>2.4555729999999998</v>
      </c>
      <c r="F213" s="6">
        <v>2.3905439999999998</v>
      </c>
      <c r="G213" s="6">
        <v>2.355572</v>
      </c>
      <c r="H213" s="6">
        <v>2.320846</v>
      </c>
      <c r="I213" s="6">
        <v>2.2621340000000001</v>
      </c>
      <c r="J213" s="6">
        <v>2.1820029999999999</v>
      </c>
      <c r="K213" s="6">
        <v>2.1355200000000001</v>
      </c>
      <c r="L213" s="6">
        <v>2.1935210000000001</v>
      </c>
      <c r="M213" s="6">
        <v>2.3744130000000001</v>
      </c>
    </row>
    <row r="214" spans="1:13">
      <c r="A214" s="5" t="s">
        <v>29</v>
      </c>
      <c r="B214" s="5"/>
      <c r="C214" s="5"/>
      <c r="D214" s="6">
        <v>2.5006339999999998</v>
      </c>
      <c r="E214" s="6">
        <v>2.459425</v>
      </c>
      <c r="F214" s="6">
        <v>2.394323</v>
      </c>
      <c r="G214" s="6">
        <v>2.3592849999999999</v>
      </c>
      <c r="H214" s="6">
        <v>2.3246349999999998</v>
      </c>
      <c r="I214" s="6">
        <v>2.2659400000000001</v>
      </c>
      <c r="J214" s="6">
        <v>2.185778</v>
      </c>
      <c r="K214" s="6">
        <v>2.1393499999999999</v>
      </c>
      <c r="L214" s="6">
        <v>2.1977470000000001</v>
      </c>
      <c r="M214" s="6">
        <v>2.379143</v>
      </c>
    </row>
    <row r="215" spans="1:13">
      <c r="A215" s="5" t="s">
        <v>30</v>
      </c>
      <c r="B215" s="5"/>
      <c r="C215" s="6">
        <v>2.8719049999999999</v>
      </c>
      <c r="D215" s="6">
        <v>2.5054509999999999</v>
      </c>
      <c r="E215" s="6">
        <v>2.4637190000000002</v>
      </c>
      <c r="F215" s="6">
        <v>2.3985789999999998</v>
      </c>
      <c r="G215" s="6">
        <v>2.3635290000000002</v>
      </c>
      <c r="H215" s="6">
        <v>2.3290169999999999</v>
      </c>
      <c r="I215" s="6">
        <v>2.2699240000000001</v>
      </c>
      <c r="J215" s="6">
        <v>2.190102</v>
      </c>
      <c r="K215" s="6">
        <v>2.1438250000000001</v>
      </c>
      <c r="L215" s="6">
        <v>2.2028449999999999</v>
      </c>
      <c r="M215" s="6">
        <v>2.3848600000000002</v>
      </c>
    </row>
    <row r="216" spans="1:13">
      <c r="A216" s="5" t="s">
        <v>31</v>
      </c>
      <c r="B216" s="5"/>
      <c r="C216" s="6">
        <v>2.9925310000000001</v>
      </c>
      <c r="D216" s="6">
        <v>2.548111</v>
      </c>
      <c r="E216" s="6">
        <v>2.5940270000000001</v>
      </c>
      <c r="F216" s="6">
        <v>2.5563150000000001</v>
      </c>
      <c r="G216" s="6">
        <v>2.637054</v>
      </c>
      <c r="H216" s="6">
        <v>2.708469</v>
      </c>
      <c r="I216" s="6">
        <v>2.7295280000000002</v>
      </c>
      <c r="J216" s="6">
        <v>2.8045429999999998</v>
      </c>
      <c r="K216" s="6">
        <v>2.8375080000000001</v>
      </c>
      <c r="L216" s="6">
        <v>2.4929600000000001</v>
      </c>
      <c r="M216" s="6">
        <v>2.7020469999999999</v>
      </c>
    </row>
    <row r="217" spans="1:13">
      <c r="A217" s="5" t="s">
        <v>32</v>
      </c>
      <c r="B217" s="5"/>
      <c r="C217" s="5"/>
      <c r="D217" s="5"/>
      <c r="E217" s="5"/>
      <c r="F217" s="5"/>
      <c r="G217" s="5"/>
      <c r="H217" s="5"/>
      <c r="I217" s="6">
        <v>0</v>
      </c>
      <c r="J217" s="6">
        <v>0.199936</v>
      </c>
      <c r="K217" s="6">
        <v>0.29788700000000001</v>
      </c>
      <c r="L217" s="6">
        <v>0.270345</v>
      </c>
      <c r="M217" s="6">
        <v>0.64454999999999996</v>
      </c>
    </row>
    <row r="218" spans="1:13">
      <c r="A218" s="5" t="s">
        <v>33</v>
      </c>
      <c r="B218" s="5"/>
      <c r="C218" s="6">
        <v>0.23349</v>
      </c>
      <c r="D218" s="6">
        <v>0.26083600000000001</v>
      </c>
      <c r="E218" s="6">
        <v>0.25428299999999998</v>
      </c>
      <c r="F218" s="6">
        <v>0.27876800000000002</v>
      </c>
      <c r="G218" s="6">
        <v>0.32410699999999998</v>
      </c>
      <c r="H218" s="6">
        <v>0.25362200000000001</v>
      </c>
      <c r="I218" s="6">
        <v>0.26577699999999999</v>
      </c>
      <c r="J218" s="6">
        <v>0.23288700000000001</v>
      </c>
      <c r="K218" s="6">
        <v>0.32735599999999998</v>
      </c>
      <c r="L218" s="6">
        <v>0.29098000000000002</v>
      </c>
      <c r="M218" s="6">
        <v>0.55036600000000002</v>
      </c>
    </row>
    <row r="219" spans="1:13">
      <c r="A219" s="5" t="s">
        <v>34</v>
      </c>
      <c r="B219" s="6">
        <v>1.5935330000000001</v>
      </c>
      <c r="C219" s="6">
        <v>1.6549400000000001</v>
      </c>
      <c r="D219" s="6">
        <v>1.4163030000000001</v>
      </c>
      <c r="E219" s="6">
        <v>1.4204650000000001</v>
      </c>
      <c r="F219" s="6">
        <v>1.4336329999999999</v>
      </c>
      <c r="G219" s="6">
        <v>1.436958</v>
      </c>
      <c r="H219" s="6">
        <v>1.4006050000000001</v>
      </c>
      <c r="I219" s="6">
        <v>1.4187559999999999</v>
      </c>
      <c r="J219" s="6">
        <v>1.388922</v>
      </c>
      <c r="K219" s="6">
        <v>1.4127940000000001</v>
      </c>
      <c r="L219" s="6">
        <v>1.425241</v>
      </c>
      <c r="M219" s="6">
        <v>1.592336</v>
      </c>
    </row>
    <row r="220" spans="1:13">
      <c r="A220" s="5" t="s">
        <v>35</v>
      </c>
      <c r="B220" s="5"/>
      <c r="C220" s="6">
        <v>3.6419790000000001</v>
      </c>
      <c r="D220" s="6">
        <v>3.7220589999999998</v>
      </c>
      <c r="E220" s="6">
        <v>3.5862780000000001</v>
      </c>
      <c r="F220" s="6">
        <v>3.4687950000000001</v>
      </c>
      <c r="G220" s="6">
        <v>3.4186109999999998</v>
      </c>
      <c r="H220" s="6">
        <v>3.3390219999999999</v>
      </c>
      <c r="I220" s="6">
        <v>3.2074069999999999</v>
      </c>
      <c r="J220" s="6">
        <v>3.195589</v>
      </c>
      <c r="K220" s="6">
        <v>3.065572</v>
      </c>
      <c r="L220" s="6">
        <v>3.1503109999999999</v>
      </c>
      <c r="M220" s="6">
        <v>3.4448780000000001</v>
      </c>
    </row>
    <row r="221" spans="1:13">
      <c r="A221" s="5" t="s">
        <v>36</v>
      </c>
      <c r="B221" s="5"/>
      <c r="C221" s="5"/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>
      <c r="A222" s="5" t="s">
        <v>37</v>
      </c>
      <c r="B222" s="5"/>
      <c r="C222" s="6">
        <v>1.3471299999999999</v>
      </c>
      <c r="D222" s="6">
        <v>1.042163</v>
      </c>
      <c r="E222" s="6">
        <v>1.046278</v>
      </c>
      <c r="F222" s="6">
        <v>1.053202</v>
      </c>
      <c r="G222" s="6">
        <v>1.087628</v>
      </c>
      <c r="H222" s="6">
        <v>1.155786</v>
      </c>
      <c r="I222" s="6">
        <v>1.1817679999999999</v>
      </c>
      <c r="J222" s="6">
        <v>1.20631</v>
      </c>
      <c r="K222" s="6">
        <v>1.206917</v>
      </c>
      <c r="L222" s="6">
        <v>1.3700479999999999</v>
      </c>
      <c r="M222" s="6">
        <v>1.768364</v>
      </c>
    </row>
    <row r="223" spans="1:13">
      <c r="A223" s="5" t="s">
        <v>38</v>
      </c>
      <c r="B223" s="5"/>
      <c r="C223" s="6">
        <v>3.7286239999999999</v>
      </c>
      <c r="D223" s="6">
        <v>4.6632030000000002</v>
      </c>
      <c r="E223" s="6">
        <v>4.6184669999999999</v>
      </c>
      <c r="F223" s="6">
        <v>4.8199820000000004</v>
      </c>
      <c r="G223" s="6">
        <v>4.3263660000000002</v>
      </c>
      <c r="H223" s="6">
        <v>4.4280369999999998</v>
      </c>
      <c r="I223" s="6">
        <v>4.1669739999999997</v>
      </c>
      <c r="J223" s="6">
        <v>4.0669599999999999</v>
      </c>
      <c r="K223" s="6">
        <v>3.9655070000000001</v>
      </c>
      <c r="L223" s="6">
        <v>3.9310710000000002</v>
      </c>
      <c r="M223" s="6">
        <v>4.0879130000000004</v>
      </c>
    </row>
    <row r="224" spans="1:13">
      <c r="A224" s="5" t="s">
        <v>39</v>
      </c>
      <c r="B224" s="6">
        <v>2.0056600000000002</v>
      </c>
      <c r="C224" s="6">
        <v>2.256167</v>
      </c>
      <c r="D224" s="6">
        <v>1.9039520000000001</v>
      </c>
      <c r="E224" s="6">
        <v>1.9313689999999999</v>
      </c>
      <c r="F224" s="6">
        <v>1.987554</v>
      </c>
      <c r="G224" s="6">
        <v>2.0006599999999999</v>
      </c>
      <c r="H224" s="6">
        <v>1.9826109999999999</v>
      </c>
      <c r="I224" s="6">
        <v>1.9899640000000001</v>
      </c>
      <c r="J224" s="6">
        <v>1.9368030000000001</v>
      </c>
      <c r="K224" s="6">
        <v>1.881202</v>
      </c>
      <c r="L224" s="6">
        <v>2.1445349999999999</v>
      </c>
      <c r="M224" s="6">
        <v>2.474828</v>
      </c>
    </row>
    <row r="225" spans="1:13">
      <c r="A225" s="5" t="s">
        <v>40</v>
      </c>
      <c r="B225" s="6">
        <v>2.5076350000000001</v>
      </c>
      <c r="C225" s="6">
        <v>2.7346689999999998</v>
      </c>
      <c r="D225" s="6">
        <v>2.6639979999999999</v>
      </c>
      <c r="E225" s="6">
        <v>2.6449750000000001</v>
      </c>
      <c r="F225" s="6">
        <v>2.6669429999999998</v>
      </c>
      <c r="G225" s="6">
        <v>2.6928610000000002</v>
      </c>
      <c r="H225" s="6">
        <v>2.660714</v>
      </c>
      <c r="I225" s="6">
        <v>2.634852</v>
      </c>
      <c r="J225" s="6">
        <v>2.3853309999999999</v>
      </c>
      <c r="K225" s="6">
        <v>2.3632179999999998</v>
      </c>
      <c r="L225" s="6">
        <v>2.4089659999999999</v>
      </c>
      <c r="M225" s="6">
        <v>2.5293890000000001</v>
      </c>
    </row>
    <row r="226" spans="1:13">
      <c r="A226" s="5" t="s">
        <v>41</v>
      </c>
      <c r="B226" s="6">
        <v>2.4025029999999998</v>
      </c>
      <c r="C226" s="6">
        <v>2.3867919999999998</v>
      </c>
      <c r="D226" s="6">
        <v>0.97787100000000005</v>
      </c>
      <c r="E226" s="6">
        <v>0.97681600000000002</v>
      </c>
      <c r="F226" s="6">
        <v>0.781254</v>
      </c>
      <c r="G226" s="6">
        <v>0.78533500000000001</v>
      </c>
      <c r="H226" s="6">
        <v>0.75664900000000002</v>
      </c>
      <c r="I226" s="6">
        <v>0.74495699999999998</v>
      </c>
      <c r="J226" s="6">
        <v>0.76950099999999999</v>
      </c>
      <c r="K226" s="6">
        <v>0.80766899999999997</v>
      </c>
      <c r="L226" s="6">
        <v>0.81466499999999997</v>
      </c>
      <c r="M226" s="6">
        <v>0.85911599999999999</v>
      </c>
    </row>
    <row r="227" spans="1:13">
      <c r="A227" s="5" t="s">
        <v>42</v>
      </c>
      <c r="B227" s="5"/>
      <c r="C227" s="5"/>
      <c r="D227" s="6">
        <v>4.9690000000000003E-3</v>
      </c>
      <c r="E227" s="6">
        <v>4.8979999999999996E-3</v>
      </c>
      <c r="F227" s="6">
        <v>6.5669999999999999E-3</v>
      </c>
      <c r="G227" s="6">
        <v>4.2379999999999996E-3</v>
      </c>
      <c r="H227" s="6">
        <v>4.2560000000000002E-3</v>
      </c>
      <c r="I227" s="6">
        <v>0</v>
      </c>
      <c r="J227" s="6">
        <v>0</v>
      </c>
      <c r="K227" s="6">
        <v>5.4000000000000001E-4</v>
      </c>
      <c r="L227" s="6">
        <v>0</v>
      </c>
      <c r="M227" s="6">
        <v>0</v>
      </c>
    </row>
    <row r="228" spans="1:13">
      <c r="A228" s="5" t="s">
        <v>43</v>
      </c>
      <c r="B228" s="5"/>
      <c r="C228" s="5"/>
      <c r="D228" s="6">
        <v>0.29336000000000001</v>
      </c>
      <c r="E228" s="6">
        <v>0.26099899999999998</v>
      </c>
      <c r="F228" s="6">
        <v>0.26821600000000001</v>
      </c>
      <c r="G228" s="6">
        <v>0.28762500000000002</v>
      </c>
      <c r="H228" s="6">
        <v>0.27527699999999999</v>
      </c>
      <c r="I228" s="6">
        <v>0.28637200000000002</v>
      </c>
      <c r="J228" s="6">
        <v>0.31515300000000002</v>
      </c>
      <c r="K228" s="6">
        <v>0.33455099999999999</v>
      </c>
      <c r="L228" s="6">
        <v>0.40219199999999999</v>
      </c>
      <c r="M228" s="6">
        <v>0.54919399999999996</v>
      </c>
    </row>
    <row r="229" spans="1:13">
      <c r="A229" s="5" t="s">
        <v>44</v>
      </c>
      <c r="B229" s="5"/>
      <c r="C229" s="5"/>
      <c r="D229" s="6">
        <v>7.0479E-2</v>
      </c>
      <c r="E229" s="6">
        <v>5.4417E-2</v>
      </c>
      <c r="F229" s="6">
        <v>4.9739999999999999E-2</v>
      </c>
      <c r="G229" s="6">
        <v>5.2073000000000001E-2</v>
      </c>
      <c r="H229" s="6">
        <v>0.19400600000000001</v>
      </c>
      <c r="I229" s="6">
        <v>0.19761799999999999</v>
      </c>
      <c r="J229" s="6">
        <v>0.22466800000000001</v>
      </c>
      <c r="K229" s="6">
        <v>0.22045000000000001</v>
      </c>
      <c r="L229" s="6">
        <v>0.23209299999999999</v>
      </c>
      <c r="M229" s="6">
        <v>0.26630900000000002</v>
      </c>
    </row>
    <row r="230" spans="1:13">
      <c r="A230" s="5" t="s">
        <v>45</v>
      </c>
      <c r="B230" s="6">
        <v>1.856528</v>
      </c>
      <c r="C230" s="6">
        <v>1.254178</v>
      </c>
      <c r="D230" s="6">
        <v>0.93179299999999998</v>
      </c>
      <c r="E230" s="6">
        <v>1.7876780000000001</v>
      </c>
      <c r="F230" s="6">
        <v>1.7828219999999999</v>
      </c>
      <c r="G230" s="6">
        <v>1.891826</v>
      </c>
      <c r="H230" s="6">
        <v>1.8349059999999999</v>
      </c>
      <c r="I230" s="6">
        <v>1.7507470000000001</v>
      </c>
      <c r="J230" s="6">
        <v>1.742739</v>
      </c>
      <c r="K230" s="6">
        <v>1.699306</v>
      </c>
      <c r="L230" s="6">
        <v>1.756038</v>
      </c>
      <c r="M230" s="6">
        <v>1.8376509999999999</v>
      </c>
    </row>
    <row r="231" spans="1:13">
      <c r="A231" s="5" t="s">
        <v>46</v>
      </c>
      <c r="B231" s="5"/>
      <c r="C231" s="5"/>
      <c r="D231" s="6">
        <v>0.37951600000000002</v>
      </c>
      <c r="E231" s="6">
        <v>0.35281000000000001</v>
      </c>
      <c r="F231" s="6">
        <v>0.342891</v>
      </c>
      <c r="G231" s="6">
        <v>0.34771099999999999</v>
      </c>
      <c r="H231" s="6">
        <v>0.35039799999999999</v>
      </c>
      <c r="I231" s="6">
        <v>0.35912300000000003</v>
      </c>
      <c r="J231" s="6">
        <v>0.31545299999999998</v>
      </c>
      <c r="K231" s="6">
        <v>0.32027499999999998</v>
      </c>
      <c r="L231" s="6">
        <v>0.36238100000000001</v>
      </c>
      <c r="M231" s="6">
        <v>0.36044700000000002</v>
      </c>
    </row>
    <row r="232" spans="1:13">
      <c r="A232" s="5" t="s">
        <v>47</v>
      </c>
      <c r="B232" s="5"/>
      <c r="C232" s="6">
        <v>1.8263469999999999</v>
      </c>
      <c r="D232" s="6">
        <v>1.892695</v>
      </c>
      <c r="E232" s="6">
        <v>2.2631009999999998</v>
      </c>
      <c r="F232" s="6">
        <v>2.1504099999999999</v>
      </c>
      <c r="G232" s="6">
        <v>2.2651569999999999</v>
      </c>
      <c r="H232" s="6">
        <v>2.2381630000000001</v>
      </c>
      <c r="I232" s="6">
        <v>2.2666529999999998</v>
      </c>
      <c r="J232" s="6">
        <v>2.1751640000000001</v>
      </c>
      <c r="K232" s="6">
        <v>2.0796700000000001</v>
      </c>
      <c r="L232" s="6">
        <v>2.0196610000000002</v>
      </c>
      <c r="M232" s="6">
        <v>2.0658530000000002</v>
      </c>
    </row>
    <row r="233" spans="1:13">
      <c r="A233" s="5" t="s">
        <v>48</v>
      </c>
      <c r="B233" s="6">
        <v>1.991865</v>
      </c>
      <c r="C233" s="6">
        <v>2.454863</v>
      </c>
      <c r="D233" s="6">
        <v>2.2363379999999999</v>
      </c>
      <c r="E233" s="6">
        <v>2.212936</v>
      </c>
      <c r="F233" s="6">
        <v>2.1826509999999999</v>
      </c>
      <c r="G233" s="6">
        <v>2.0371320000000002</v>
      </c>
      <c r="H233" s="6">
        <v>2.052184</v>
      </c>
      <c r="I233" s="6">
        <v>2.0852849999999998</v>
      </c>
      <c r="J233" s="6">
        <v>1.769107</v>
      </c>
      <c r="K233" s="6">
        <v>1.7064459999999999</v>
      </c>
      <c r="L233" s="6">
        <v>1.693746</v>
      </c>
      <c r="M233" s="6">
        <v>1.778883</v>
      </c>
    </row>
    <row r="234" spans="1:13">
      <c r="A234" s="5" t="s">
        <v>49</v>
      </c>
      <c r="B234" s="6">
        <v>2.167119</v>
      </c>
      <c r="C234" s="6">
        <v>2.3875709999999999</v>
      </c>
      <c r="D234" s="6">
        <v>2.4697300000000002</v>
      </c>
      <c r="E234" s="6">
        <v>2.6971509999999999</v>
      </c>
      <c r="F234" s="6">
        <v>2.6632760000000002</v>
      </c>
      <c r="G234" s="6">
        <v>2.592705</v>
      </c>
      <c r="H234" s="6">
        <v>2.5292870000000001</v>
      </c>
      <c r="I234" s="6">
        <v>2.427432</v>
      </c>
      <c r="J234" s="6">
        <v>2.3648199999999999</v>
      </c>
      <c r="K234" s="6">
        <v>2.3831799999999999</v>
      </c>
      <c r="L234" s="6">
        <v>2.3918900000000001</v>
      </c>
      <c r="M234" s="6">
        <v>2.4164690000000002</v>
      </c>
    </row>
    <row r="235" spans="1:13">
      <c r="A235" s="5" t="s">
        <v>50</v>
      </c>
      <c r="B235" s="5"/>
      <c r="C235" s="5"/>
      <c r="D235" s="6">
        <v>0.47446500000000003</v>
      </c>
      <c r="E235" s="6">
        <v>0.44633299999999998</v>
      </c>
      <c r="F235" s="6">
        <v>0.40334799999999998</v>
      </c>
      <c r="G235" s="6">
        <v>0.38966200000000001</v>
      </c>
      <c r="H235" s="6">
        <v>0.385766</v>
      </c>
      <c r="I235" s="6">
        <v>0.40144299999999999</v>
      </c>
      <c r="J235" s="6">
        <v>0.40358100000000002</v>
      </c>
      <c r="K235" s="6">
        <v>0.42481600000000003</v>
      </c>
      <c r="L235" s="6">
        <v>0.47017599999999998</v>
      </c>
      <c r="M235" s="6">
        <v>0.469277</v>
      </c>
    </row>
    <row r="236" spans="1:13">
      <c r="A236" s="5" t="s">
        <v>51</v>
      </c>
      <c r="B236" s="5"/>
      <c r="C236" s="6">
        <v>0.56430400000000003</v>
      </c>
      <c r="D236" s="6">
        <v>0.33505299999999999</v>
      </c>
      <c r="E236" s="6">
        <v>0.41287299999999999</v>
      </c>
      <c r="F236" s="6">
        <v>0.56876199999999999</v>
      </c>
      <c r="G236" s="6">
        <v>0.43833499999999997</v>
      </c>
      <c r="H236" s="6">
        <v>0.56164199999999997</v>
      </c>
      <c r="I236" s="6">
        <v>0.52012000000000003</v>
      </c>
      <c r="J236" s="6">
        <v>0.52069900000000002</v>
      </c>
      <c r="K236" s="6">
        <v>0.48796800000000001</v>
      </c>
      <c r="L236" s="6">
        <v>0.47273599999999999</v>
      </c>
      <c r="M236" s="6">
        <v>0.502722</v>
      </c>
    </row>
    <row r="237" spans="1:13">
      <c r="A237" s="5" t="s">
        <v>52</v>
      </c>
      <c r="B237" s="5"/>
      <c r="C237" s="5"/>
      <c r="D237" s="6">
        <v>0</v>
      </c>
      <c r="E237" s="6">
        <v>0.29420299999999999</v>
      </c>
      <c r="F237" s="6">
        <v>0.367064</v>
      </c>
      <c r="G237" s="6">
        <v>0.38596399999999997</v>
      </c>
      <c r="H237" s="6">
        <v>0.43012800000000001</v>
      </c>
      <c r="I237" s="6">
        <v>0.57759899999999997</v>
      </c>
      <c r="J237" s="6">
        <v>0.56773099999999999</v>
      </c>
      <c r="K237" s="6">
        <v>0.65455700000000006</v>
      </c>
      <c r="L237" s="6">
        <v>0.62755000000000005</v>
      </c>
      <c r="M237" s="6">
        <v>0.78578300000000001</v>
      </c>
    </row>
    <row r="238" spans="1:13">
      <c r="A238" s="5" t="s">
        <v>53</v>
      </c>
      <c r="B238" s="5"/>
      <c r="C238" s="5"/>
      <c r="D238" s="6">
        <v>0.99738700000000002</v>
      </c>
      <c r="E238" s="6">
        <v>1.1395709999999999</v>
      </c>
      <c r="F238" s="6">
        <v>1.1387849999999999</v>
      </c>
      <c r="G238" s="6">
        <v>1.1318189999999999</v>
      </c>
      <c r="H238" s="6">
        <v>1.0740510000000001</v>
      </c>
      <c r="I238" s="6">
        <v>1.149497</v>
      </c>
      <c r="J238" s="6">
        <v>1.0081830000000001</v>
      </c>
      <c r="K238" s="6">
        <v>0.98617600000000005</v>
      </c>
      <c r="L238" s="6">
        <v>0.95225800000000005</v>
      </c>
      <c r="M238" s="6">
        <v>0.95332600000000001</v>
      </c>
    </row>
    <row r="239" spans="1:13">
      <c r="A239" s="5" t="s">
        <v>54</v>
      </c>
      <c r="B239" s="5"/>
      <c r="C239" s="6">
        <v>0.28711599999999998</v>
      </c>
      <c r="D239" s="6">
        <v>0.29388900000000001</v>
      </c>
      <c r="E239" s="6">
        <v>0.28650700000000001</v>
      </c>
      <c r="F239" s="6">
        <v>0.31370900000000002</v>
      </c>
      <c r="G239" s="6">
        <v>0.50392499999999996</v>
      </c>
      <c r="H239" s="6">
        <v>0.54992300000000005</v>
      </c>
      <c r="I239" s="6">
        <v>0.26879199999999998</v>
      </c>
      <c r="J239" s="6">
        <v>0.208951</v>
      </c>
      <c r="K239" s="6">
        <v>0.21864700000000001</v>
      </c>
      <c r="L239" s="6">
        <v>0.190029</v>
      </c>
      <c r="M239" s="6">
        <v>0.41304099999999999</v>
      </c>
    </row>
    <row r="240" spans="1:13">
      <c r="A240" s="5" t="s">
        <v>55</v>
      </c>
      <c r="B240" s="6">
        <v>1.256947</v>
      </c>
      <c r="C240" s="6">
        <v>0.86453999999999998</v>
      </c>
      <c r="D240" s="6">
        <v>0.79610000000000003</v>
      </c>
      <c r="E240" s="6">
        <v>0.85955700000000002</v>
      </c>
      <c r="F240" s="6">
        <v>0.88702099999999995</v>
      </c>
      <c r="G240" s="6">
        <v>0.82217499999999999</v>
      </c>
      <c r="H240" s="6">
        <v>0.81694699999999998</v>
      </c>
      <c r="I240" s="6">
        <v>0.71253100000000003</v>
      </c>
      <c r="J240" s="6">
        <v>0.719777</v>
      </c>
      <c r="K240" s="6">
        <v>0.68397799999999997</v>
      </c>
      <c r="L240" s="6">
        <v>0.76920699999999997</v>
      </c>
      <c r="M240" s="6">
        <v>0.829291</v>
      </c>
    </row>
    <row r="241" spans="1:13">
      <c r="A241" s="5" t="s">
        <v>56</v>
      </c>
      <c r="B241" s="5"/>
      <c r="C241" s="6">
        <v>1.141483</v>
      </c>
      <c r="D241" s="6">
        <v>1.228499</v>
      </c>
      <c r="E241" s="6">
        <v>1.282097</v>
      </c>
      <c r="F241" s="6">
        <v>1.2389760000000001</v>
      </c>
      <c r="G241" s="6">
        <v>1.201281</v>
      </c>
      <c r="H241" s="6">
        <v>1.1335770000000001</v>
      </c>
      <c r="I241" s="6">
        <v>1.044387</v>
      </c>
      <c r="J241" s="6">
        <v>1.034003</v>
      </c>
      <c r="K241" s="6">
        <v>0.99007699999999998</v>
      </c>
      <c r="L241" s="6">
        <v>1.02443</v>
      </c>
      <c r="M241" s="6">
        <v>1.094884</v>
      </c>
    </row>
    <row r="242" spans="1:13">
      <c r="A242" s="5" t="s">
        <v>57</v>
      </c>
      <c r="B242" s="6">
        <v>1.1147290000000001</v>
      </c>
      <c r="C242" s="6">
        <v>1.6415599999999999</v>
      </c>
      <c r="D242" s="6">
        <v>1.4486589999999999</v>
      </c>
      <c r="E242" s="6">
        <v>1.4750030000000001</v>
      </c>
      <c r="F242" s="6">
        <v>1.543472</v>
      </c>
      <c r="G242" s="6">
        <v>1.2134020000000001</v>
      </c>
      <c r="H242" s="6">
        <v>0.71292500000000003</v>
      </c>
      <c r="I242" s="6">
        <v>0.68311599999999995</v>
      </c>
      <c r="J242" s="6">
        <v>0.22692499999999999</v>
      </c>
      <c r="K242" s="6">
        <v>0.17186000000000001</v>
      </c>
      <c r="L242" s="6">
        <v>0.16319500000000001</v>
      </c>
      <c r="M242" s="6">
        <v>0.191412</v>
      </c>
    </row>
    <row r="243" spans="1:13">
      <c r="A243" s="5" t="s">
        <v>59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>
      <c r="A244" s="5" t="s">
        <v>60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>
      <c r="A245" s="5" t="s">
        <v>61</v>
      </c>
      <c r="B245" s="6">
        <v>1.4293260000000001</v>
      </c>
      <c r="C245" s="6">
        <v>1.6265039999999999</v>
      </c>
      <c r="D245" s="6">
        <v>1.3800079999999999</v>
      </c>
      <c r="E245" s="6">
        <v>1.460051</v>
      </c>
      <c r="F245" s="6">
        <v>1.5416399999999999</v>
      </c>
      <c r="G245" s="6">
        <v>1.344638</v>
      </c>
      <c r="H245" s="6">
        <v>1.274273</v>
      </c>
      <c r="I245" s="6">
        <v>1.28769</v>
      </c>
      <c r="J245" s="6">
        <v>1.17763</v>
      </c>
      <c r="K245" s="6">
        <v>1.2170589999999999</v>
      </c>
      <c r="L245" s="6">
        <v>1.1962550000000001</v>
      </c>
      <c r="M245" s="6">
        <v>1.1962550000000001</v>
      </c>
    </row>
    <row r="247" spans="1:13">
      <c r="A247" s="2" t="s">
        <v>82</v>
      </c>
    </row>
    <row r="248" spans="1:13">
      <c r="A248" s="2" t="s">
        <v>62</v>
      </c>
      <c r="B248" s="2" t="s">
        <v>63</v>
      </c>
    </row>
    <row r="249" spans="1:13">
      <c r="A249" s="2" t="s">
        <v>64</v>
      </c>
      <c r="B249" s="2" t="s">
        <v>65</v>
      </c>
    </row>
    <row r="250" spans="1:13">
      <c r="A250" s="2"/>
      <c r="B250" s="2" t="s">
        <v>66</v>
      </c>
    </row>
    <row r="252" spans="1:13">
      <c r="A252" s="2" t="s">
        <v>5</v>
      </c>
      <c r="B252" s="2" t="s">
        <v>6</v>
      </c>
    </row>
    <row r="253" spans="1:13">
      <c r="A253" s="2" t="s">
        <v>7</v>
      </c>
      <c r="B253" s="2" t="s">
        <v>71</v>
      </c>
    </row>
    <row r="254" spans="1:13">
      <c r="A254" s="2" t="s">
        <v>8</v>
      </c>
      <c r="B254" s="2" t="s">
        <v>9</v>
      </c>
    </row>
    <row r="256" spans="1:13">
      <c r="A256" s="5" t="s">
        <v>10</v>
      </c>
      <c r="B256" s="5" t="s">
        <v>11</v>
      </c>
      <c r="C256" s="5" t="s">
        <v>12</v>
      </c>
      <c r="D256" s="5" t="s">
        <v>13</v>
      </c>
      <c r="E256" s="5" t="s">
        <v>14</v>
      </c>
      <c r="F256" s="5" t="s">
        <v>15</v>
      </c>
      <c r="G256" s="5" t="s">
        <v>16</v>
      </c>
      <c r="H256" s="5" t="s">
        <v>17</v>
      </c>
      <c r="I256" s="5" t="s">
        <v>18</v>
      </c>
      <c r="J256" s="5" t="s">
        <v>19</v>
      </c>
      <c r="K256" s="5" t="s">
        <v>20</v>
      </c>
      <c r="L256" s="5" t="s">
        <v>21</v>
      </c>
      <c r="M256" s="5" t="s">
        <v>22</v>
      </c>
    </row>
    <row r="257" spans="1:13">
      <c r="A257" s="5" t="s">
        <v>23</v>
      </c>
      <c r="B257" s="5"/>
      <c r="C257" s="5"/>
      <c r="D257" s="5"/>
      <c r="E257" s="5"/>
      <c r="F257" s="5"/>
      <c r="G257" s="5"/>
      <c r="H257" s="5"/>
      <c r="I257" s="6">
        <v>5.6997400000000003</v>
      </c>
      <c r="J257" s="6">
        <v>5.4392189999999996</v>
      </c>
      <c r="K257" s="6">
        <v>5.4059080000000002</v>
      </c>
      <c r="L257" s="6">
        <v>5.714836</v>
      </c>
      <c r="M257" s="6">
        <v>6.0762239999999998</v>
      </c>
    </row>
    <row r="258" spans="1:13">
      <c r="A258" s="5" t="s">
        <v>24</v>
      </c>
      <c r="B258" s="5"/>
      <c r="C258" s="5"/>
      <c r="D258" s="6">
        <v>6.1769930000000004</v>
      </c>
      <c r="E258" s="6">
        <v>5.9785659999999998</v>
      </c>
      <c r="F258" s="6">
        <v>5.7590779999999997</v>
      </c>
      <c r="G258" s="6">
        <v>5.8984629999999996</v>
      </c>
      <c r="H258" s="6">
        <v>5.8417940000000002</v>
      </c>
      <c r="I258" s="6">
        <v>5.7336780000000003</v>
      </c>
      <c r="J258" s="6">
        <v>5.4743209999999998</v>
      </c>
      <c r="K258" s="6">
        <v>5.4483110000000003</v>
      </c>
      <c r="L258" s="6">
        <v>5.7622520000000002</v>
      </c>
      <c r="M258" s="6">
        <v>6.1213930000000003</v>
      </c>
    </row>
    <row r="259" spans="1:13">
      <c r="A259" s="5" t="s">
        <v>25</v>
      </c>
      <c r="B259" s="5"/>
      <c r="C259" s="6">
        <v>7.0069650000000001</v>
      </c>
      <c r="D259" s="6">
        <v>6.2557790000000004</v>
      </c>
      <c r="E259" s="6">
        <v>6.0501899999999997</v>
      </c>
      <c r="F259" s="6">
        <v>5.8260519999999998</v>
      </c>
      <c r="G259" s="6">
        <v>5.9716990000000001</v>
      </c>
      <c r="H259" s="6">
        <v>5.9186690000000004</v>
      </c>
      <c r="I259" s="6">
        <v>5.8114660000000002</v>
      </c>
      <c r="J259" s="6">
        <v>5.542243</v>
      </c>
      <c r="K259" s="6">
        <v>5.5233080000000001</v>
      </c>
      <c r="L259" s="6">
        <v>5.8751740000000003</v>
      </c>
      <c r="M259" s="6">
        <v>6.2503609999999998</v>
      </c>
    </row>
    <row r="260" spans="1:13">
      <c r="A260" s="5" t="s">
        <v>26</v>
      </c>
      <c r="B260" s="5"/>
      <c r="C260" s="5"/>
      <c r="D260" s="6">
        <v>6.391051</v>
      </c>
      <c r="E260" s="6">
        <v>6.3019489999999996</v>
      </c>
      <c r="F260" s="6">
        <v>6.3268199999999997</v>
      </c>
      <c r="G260" s="6">
        <v>6.3894989999999998</v>
      </c>
      <c r="H260" s="6">
        <v>6.3799929999999998</v>
      </c>
      <c r="I260" s="6">
        <v>6.3680669999999999</v>
      </c>
      <c r="J260" s="6">
        <v>6.3383159999999998</v>
      </c>
      <c r="K260" s="6">
        <v>6.2161629999999999</v>
      </c>
      <c r="L260" s="6">
        <v>6.3741430000000001</v>
      </c>
      <c r="M260" s="6">
        <v>6.7468440000000003</v>
      </c>
    </row>
    <row r="261" spans="1:13">
      <c r="A261" s="5" t="s">
        <v>27</v>
      </c>
      <c r="B261" s="5"/>
      <c r="C261" s="5"/>
      <c r="D261" s="6">
        <v>6.3968600000000002</v>
      </c>
      <c r="E261" s="6">
        <v>6.3081550000000002</v>
      </c>
      <c r="F261" s="6">
        <v>6.333539</v>
      </c>
      <c r="G261" s="6">
        <v>6.3968049999999996</v>
      </c>
      <c r="H261" s="6">
        <v>6.3877649999999999</v>
      </c>
      <c r="I261" s="6">
        <v>6.3767469999999999</v>
      </c>
      <c r="J261" s="6">
        <v>6.3481880000000004</v>
      </c>
      <c r="K261" s="6">
        <v>6.2271590000000003</v>
      </c>
      <c r="L261" s="6">
        <v>6.3851469999999999</v>
      </c>
      <c r="M261" s="6">
        <v>6.7561359999999997</v>
      </c>
    </row>
    <row r="262" spans="1:13">
      <c r="A262" s="5" t="s">
        <v>28</v>
      </c>
      <c r="B262" s="5"/>
      <c r="C262" s="5"/>
      <c r="D262" s="6">
        <v>6.4060819999999996</v>
      </c>
      <c r="E262" s="6">
        <v>6.3173690000000002</v>
      </c>
      <c r="F262" s="6">
        <v>6.3433010000000003</v>
      </c>
      <c r="G262" s="6">
        <v>6.4081020000000004</v>
      </c>
      <c r="H262" s="6">
        <v>6.4004469999999998</v>
      </c>
      <c r="I262" s="6">
        <v>6.3892889999999998</v>
      </c>
      <c r="J262" s="6">
        <v>6.3617549999999996</v>
      </c>
      <c r="K262" s="6">
        <v>6.2425850000000001</v>
      </c>
      <c r="L262" s="6">
        <v>6.403473</v>
      </c>
      <c r="M262" s="6">
        <v>6.7766529999999996</v>
      </c>
    </row>
    <row r="263" spans="1:13">
      <c r="A263" s="5" t="s">
        <v>29</v>
      </c>
      <c r="B263" s="5"/>
      <c r="C263" s="5"/>
      <c r="D263" s="6">
        <v>6.4127830000000001</v>
      </c>
      <c r="E263" s="6">
        <v>6.3237430000000003</v>
      </c>
      <c r="F263" s="6">
        <v>6.3498640000000002</v>
      </c>
      <c r="G263" s="6">
        <v>6.4146130000000001</v>
      </c>
      <c r="H263" s="6">
        <v>6.4068800000000001</v>
      </c>
      <c r="I263" s="6">
        <v>6.3961180000000004</v>
      </c>
      <c r="J263" s="6">
        <v>6.3687180000000003</v>
      </c>
      <c r="K263" s="6">
        <v>6.2494759999999996</v>
      </c>
      <c r="L263" s="6">
        <v>6.4110459999999998</v>
      </c>
      <c r="M263" s="6">
        <v>6.7846320000000002</v>
      </c>
    </row>
    <row r="264" spans="1:13">
      <c r="A264" s="5" t="s">
        <v>30</v>
      </c>
      <c r="B264" s="5"/>
      <c r="C264" s="6">
        <v>7.2961029999999996</v>
      </c>
      <c r="D264" s="6">
        <v>6.4034990000000001</v>
      </c>
      <c r="E264" s="6">
        <v>6.313707</v>
      </c>
      <c r="F264" s="6">
        <v>6.338927</v>
      </c>
      <c r="G264" s="6">
        <v>6.4043539999999997</v>
      </c>
      <c r="H264" s="6">
        <v>6.3968680000000004</v>
      </c>
      <c r="I264" s="6">
        <v>6.3858110000000003</v>
      </c>
      <c r="J264" s="6">
        <v>6.3584310000000004</v>
      </c>
      <c r="K264" s="6">
        <v>6.239026</v>
      </c>
      <c r="L264" s="6">
        <v>6.3999519999999999</v>
      </c>
      <c r="M264" s="6">
        <v>6.7733160000000003</v>
      </c>
    </row>
    <row r="265" spans="1:13">
      <c r="A265" s="5" t="s">
        <v>31</v>
      </c>
      <c r="B265" s="5"/>
      <c r="C265" s="6">
        <v>6.272697</v>
      </c>
      <c r="D265" s="6">
        <v>6.1276440000000001</v>
      </c>
      <c r="E265" s="6">
        <v>6.2133339999999997</v>
      </c>
      <c r="F265" s="6">
        <v>6.2874480000000004</v>
      </c>
      <c r="G265" s="6">
        <v>6.2937349999999999</v>
      </c>
      <c r="H265" s="6">
        <v>6.2676990000000004</v>
      </c>
      <c r="I265" s="6">
        <v>6.1007670000000003</v>
      </c>
      <c r="J265" s="6">
        <v>5.9976079999999996</v>
      </c>
      <c r="K265" s="6">
        <v>5.8933999999999997</v>
      </c>
      <c r="L265" s="6">
        <v>6.0934679999999997</v>
      </c>
      <c r="M265" s="6">
        <v>6.3815229999999996</v>
      </c>
    </row>
    <row r="266" spans="1:13">
      <c r="A266" s="5" t="s">
        <v>32</v>
      </c>
      <c r="B266" s="5"/>
      <c r="C266" s="5"/>
      <c r="D266" s="5"/>
      <c r="E266" s="5"/>
      <c r="F266" s="5"/>
      <c r="G266" s="5"/>
      <c r="H266" s="5"/>
      <c r="I266" s="6">
        <v>2.872026</v>
      </c>
      <c r="J266" s="6">
        <v>2.8490799999999998</v>
      </c>
      <c r="K266" s="6">
        <v>2.851442</v>
      </c>
      <c r="L266" s="6">
        <v>3.3186399999999998</v>
      </c>
      <c r="M266" s="6">
        <v>3.4771239999999999</v>
      </c>
    </row>
    <row r="267" spans="1:13">
      <c r="A267" s="5" t="s">
        <v>33</v>
      </c>
      <c r="B267" s="5"/>
      <c r="C267" s="6">
        <v>3.9633389999999999</v>
      </c>
      <c r="D267" s="6">
        <v>4.4726049999999997</v>
      </c>
      <c r="E267" s="6">
        <v>4.5029139999999996</v>
      </c>
      <c r="F267" s="6">
        <v>4.684329</v>
      </c>
      <c r="G267" s="6">
        <v>4.7088780000000003</v>
      </c>
      <c r="H267" s="6">
        <v>4.8898849999999996</v>
      </c>
      <c r="I267" s="6">
        <v>4.8909200000000004</v>
      </c>
      <c r="J267" s="6">
        <v>4.9161409999999997</v>
      </c>
      <c r="K267" s="6">
        <v>4.9612970000000001</v>
      </c>
      <c r="L267" s="6">
        <v>4.928312</v>
      </c>
      <c r="M267" s="6">
        <v>4.9535049999999998</v>
      </c>
    </row>
    <row r="268" spans="1:13">
      <c r="A268" s="5" t="s">
        <v>34</v>
      </c>
      <c r="B268" s="6">
        <v>1.637427</v>
      </c>
      <c r="C268" s="6">
        <v>4.797301</v>
      </c>
      <c r="D268" s="6">
        <v>6.5455019999999999</v>
      </c>
      <c r="E268" s="6">
        <v>7.0390790000000001</v>
      </c>
      <c r="F268" s="6">
        <v>7.3498780000000004</v>
      </c>
      <c r="G268" s="6">
        <v>7.2950679999999997</v>
      </c>
      <c r="H268" s="6">
        <v>6.7886430000000004</v>
      </c>
      <c r="I268" s="6">
        <v>6.367985</v>
      </c>
      <c r="J268" s="6">
        <v>6.5648759999999999</v>
      </c>
      <c r="K268" s="6">
        <v>6.7622989999999996</v>
      </c>
      <c r="L268" s="6">
        <v>6.947711</v>
      </c>
      <c r="M268" s="6">
        <v>7.472181</v>
      </c>
    </row>
    <row r="269" spans="1:13">
      <c r="A269" s="5" t="s">
        <v>35</v>
      </c>
      <c r="B269" s="5"/>
      <c r="C269" s="6">
        <v>8.3254800000000007</v>
      </c>
      <c r="D269" s="6">
        <v>8.5916730000000001</v>
      </c>
      <c r="E269" s="6">
        <v>8.4967059999999996</v>
      </c>
      <c r="F269" s="6">
        <v>8.5466379999999997</v>
      </c>
      <c r="G269" s="6">
        <v>8.6503399999999999</v>
      </c>
      <c r="H269" s="6">
        <v>8.5948650000000004</v>
      </c>
      <c r="I269" s="6">
        <v>8.5997529999999998</v>
      </c>
      <c r="J269" s="6">
        <v>8.4764359999999996</v>
      </c>
      <c r="K269" s="6">
        <v>8.2685890000000004</v>
      </c>
      <c r="L269" s="6">
        <v>8.4304249999999996</v>
      </c>
      <c r="M269" s="6">
        <v>9.4428450000000002</v>
      </c>
    </row>
    <row r="270" spans="1:13">
      <c r="A270" s="5" t="s">
        <v>36</v>
      </c>
      <c r="B270" s="5"/>
      <c r="C270" s="5"/>
      <c r="D270" s="6">
        <v>0</v>
      </c>
      <c r="E270" s="6">
        <v>0</v>
      </c>
      <c r="F270" s="6">
        <v>0</v>
      </c>
      <c r="G270" s="6">
        <v>7.3747999999999994E-2</v>
      </c>
      <c r="H270" s="6">
        <v>8.0843999999999999E-2</v>
      </c>
      <c r="I270" s="6">
        <v>5.3122999999999997E-2</v>
      </c>
      <c r="J270" s="6">
        <v>3.3306000000000002E-2</v>
      </c>
      <c r="K270" s="6">
        <v>4.4556999999999999E-2</v>
      </c>
      <c r="L270" s="6">
        <v>0.14333699999999999</v>
      </c>
      <c r="M270" s="6">
        <v>0.75283999999999995</v>
      </c>
    </row>
    <row r="271" spans="1:13">
      <c r="A271" s="5" t="s">
        <v>37</v>
      </c>
      <c r="B271" s="5"/>
      <c r="C271" s="6">
        <v>2.6619190000000001</v>
      </c>
      <c r="D271" s="6">
        <v>2.2290730000000001</v>
      </c>
      <c r="E271" s="6">
        <v>2.157959</v>
      </c>
      <c r="F271" s="6">
        <v>2.6630129999999999</v>
      </c>
      <c r="G271" s="6">
        <v>2.7922440000000002</v>
      </c>
      <c r="H271" s="6">
        <v>3.0124919999999999</v>
      </c>
      <c r="I271" s="6">
        <v>3.081626</v>
      </c>
      <c r="J271" s="6">
        <v>3.1029580000000001</v>
      </c>
      <c r="K271" s="6">
        <v>3.206499</v>
      </c>
      <c r="L271" s="6">
        <v>3.5764330000000002</v>
      </c>
      <c r="M271" s="6">
        <v>4.3398130000000004</v>
      </c>
    </row>
    <row r="272" spans="1:13">
      <c r="A272" s="5" t="s">
        <v>38</v>
      </c>
      <c r="B272" s="5"/>
      <c r="C272" s="6">
        <v>5.0248280000000003</v>
      </c>
      <c r="D272" s="6">
        <v>5.5450210000000002</v>
      </c>
      <c r="E272" s="6">
        <v>5.839683</v>
      </c>
      <c r="F272" s="6">
        <v>5.6971970000000001</v>
      </c>
      <c r="G272" s="6">
        <v>5.7690409999999996</v>
      </c>
      <c r="H272" s="6">
        <v>5.9257200000000001</v>
      </c>
      <c r="I272" s="6">
        <v>5.9047799999999997</v>
      </c>
      <c r="J272" s="6">
        <v>5.7878030000000003</v>
      </c>
      <c r="K272" s="6">
        <v>5.8983549999999996</v>
      </c>
      <c r="L272" s="6">
        <v>5.7941380000000002</v>
      </c>
      <c r="M272" s="6">
        <v>5.9520099999999996</v>
      </c>
    </row>
    <row r="273" spans="1:13">
      <c r="A273" s="5" t="s">
        <v>39</v>
      </c>
      <c r="B273" s="6">
        <v>3.3372009999999999</v>
      </c>
      <c r="C273" s="6">
        <v>3.6678410000000001</v>
      </c>
      <c r="D273" s="6">
        <v>3.2183099999999998</v>
      </c>
      <c r="E273" s="6">
        <v>3.187656</v>
      </c>
      <c r="F273" s="6">
        <v>3.1476150000000001</v>
      </c>
      <c r="G273" s="6">
        <v>3.1199140000000001</v>
      </c>
      <c r="H273" s="6">
        <v>3.1424810000000001</v>
      </c>
      <c r="I273" s="6">
        <v>3.107275</v>
      </c>
      <c r="J273" s="6">
        <v>3.0962540000000001</v>
      </c>
      <c r="K273" s="6">
        <v>3.0920879999999999</v>
      </c>
      <c r="L273" s="6">
        <v>3.1163639999999999</v>
      </c>
      <c r="M273" s="6">
        <v>3.1491989999999999</v>
      </c>
    </row>
    <row r="274" spans="1:13">
      <c r="A274" s="5" t="s">
        <v>40</v>
      </c>
      <c r="B274" s="6">
        <v>7.8890209999999996</v>
      </c>
      <c r="C274" s="6">
        <v>8.1975599999999993</v>
      </c>
      <c r="D274" s="6">
        <v>5.9798159999999996</v>
      </c>
      <c r="E274" s="6">
        <v>6.1555169999999997</v>
      </c>
      <c r="F274" s="6">
        <v>6.287077</v>
      </c>
      <c r="G274" s="6">
        <v>6.330768</v>
      </c>
      <c r="H274" s="6">
        <v>6.3900880000000004</v>
      </c>
      <c r="I274" s="6">
        <v>6.4770060000000003</v>
      </c>
      <c r="J274" s="6">
        <v>6.6390710000000004</v>
      </c>
      <c r="K274" s="6">
        <v>6.4993980000000002</v>
      </c>
      <c r="L274" s="6">
        <v>6.4830759999999996</v>
      </c>
      <c r="M274" s="6">
        <v>6.737927</v>
      </c>
    </row>
    <row r="275" spans="1:13">
      <c r="A275" s="5" t="s">
        <v>41</v>
      </c>
      <c r="B275" s="6">
        <v>3.6952910000000001</v>
      </c>
      <c r="C275" s="6">
        <v>4.2832619999999997</v>
      </c>
      <c r="D275" s="6">
        <v>3.80687</v>
      </c>
      <c r="E275" s="6">
        <v>3.7516569999999998</v>
      </c>
      <c r="F275" s="6">
        <v>3.93885</v>
      </c>
      <c r="G275" s="6">
        <v>3.902412</v>
      </c>
      <c r="H275" s="6">
        <v>3.9440750000000002</v>
      </c>
      <c r="I275" s="6">
        <v>4.1214310000000003</v>
      </c>
      <c r="J275" s="6">
        <v>4.0447639999999998</v>
      </c>
      <c r="K275" s="6">
        <v>4.2512590000000001</v>
      </c>
      <c r="L275" s="6">
        <v>4.4953909999999997</v>
      </c>
      <c r="M275" s="6">
        <v>4.6171550000000003</v>
      </c>
    </row>
    <row r="276" spans="1:13">
      <c r="A276" s="5" t="s">
        <v>42</v>
      </c>
      <c r="B276" s="5"/>
      <c r="C276" s="5"/>
      <c r="D276" s="6">
        <v>3.1232790000000001</v>
      </c>
      <c r="E276" s="6">
        <v>3.1873770000000001</v>
      </c>
      <c r="F276" s="6">
        <v>3.168885</v>
      </c>
      <c r="G276" s="6">
        <v>3.3228460000000002</v>
      </c>
      <c r="H276" s="6">
        <v>3.4339580000000001</v>
      </c>
      <c r="I276" s="6">
        <v>3.365129</v>
      </c>
      <c r="J276" s="6">
        <v>3.3564229999999999</v>
      </c>
      <c r="K276" s="6">
        <v>3.3951609999999999</v>
      </c>
      <c r="L276" s="6">
        <v>3.4444330000000001</v>
      </c>
      <c r="M276" s="6">
        <v>3.8133270000000001</v>
      </c>
    </row>
    <row r="277" spans="1:13">
      <c r="A277" s="5" t="s">
        <v>43</v>
      </c>
      <c r="B277" s="5"/>
      <c r="C277" s="5"/>
      <c r="D277" s="6">
        <v>2.466272</v>
      </c>
      <c r="E277" s="6">
        <v>2.3851209999999998</v>
      </c>
      <c r="F277" s="6">
        <v>2.3721709999999998</v>
      </c>
      <c r="G277" s="6">
        <v>2.3745020000000001</v>
      </c>
      <c r="H277" s="6">
        <v>2.3437540000000001</v>
      </c>
      <c r="I277" s="6">
        <v>2.2631839999999999</v>
      </c>
      <c r="J277" s="6">
        <v>2.3244829999999999</v>
      </c>
      <c r="K277" s="6">
        <v>2.317526</v>
      </c>
      <c r="L277" s="6">
        <v>2.3488380000000002</v>
      </c>
      <c r="M277" s="6">
        <v>2.402371</v>
      </c>
    </row>
    <row r="278" spans="1:13">
      <c r="A278" s="5" t="s">
        <v>44</v>
      </c>
      <c r="B278" s="5"/>
      <c r="C278" s="5"/>
      <c r="D278" s="6">
        <v>0.92103299999999999</v>
      </c>
      <c r="E278" s="6">
        <v>0.92484</v>
      </c>
      <c r="F278" s="6">
        <v>0.86309100000000005</v>
      </c>
      <c r="G278" s="6">
        <v>0.84428400000000003</v>
      </c>
      <c r="H278" s="6">
        <v>0.85238800000000003</v>
      </c>
      <c r="I278" s="6">
        <v>0.851603</v>
      </c>
      <c r="J278" s="6">
        <v>0.89815599999999995</v>
      </c>
      <c r="K278" s="6">
        <v>0.93724499999999999</v>
      </c>
      <c r="L278" s="6">
        <v>0.98912599999999995</v>
      </c>
      <c r="M278" s="6">
        <v>2.8656739999999998</v>
      </c>
    </row>
    <row r="279" spans="1:13">
      <c r="A279" s="5" t="s">
        <v>45</v>
      </c>
      <c r="B279" s="6">
        <v>5.1753359999999997</v>
      </c>
      <c r="C279" s="6">
        <v>4.8846150000000002</v>
      </c>
      <c r="D279" s="6">
        <v>5.1907680000000003</v>
      </c>
      <c r="E279" s="6">
        <v>6.003952</v>
      </c>
      <c r="F279" s="6">
        <v>5.9094790000000001</v>
      </c>
      <c r="G279" s="6">
        <v>5.7920280000000002</v>
      </c>
      <c r="H279" s="6">
        <v>5.7675400000000003</v>
      </c>
      <c r="I279" s="6">
        <v>5.6205400000000001</v>
      </c>
      <c r="J279" s="6">
        <v>5.3542139999999998</v>
      </c>
      <c r="K279" s="6">
        <v>5.4057190000000004</v>
      </c>
      <c r="L279" s="6">
        <v>5.5250130000000004</v>
      </c>
      <c r="M279" s="6">
        <v>5.8949439999999997</v>
      </c>
    </row>
    <row r="280" spans="1:13">
      <c r="A280" s="5" t="s">
        <v>46</v>
      </c>
      <c r="B280" s="5"/>
      <c r="C280" s="5"/>
      <c r="D280" s="6">
        <v>2.5593270000000001</v>
      </c>
      <c r="E280" s="6">
        <v>2.6152449999999998</v>
      </c>
      <c r="F280" s="6">
        <v>2.6976490000000002</v>
      </c>
      <c r="G280" s="6">
        <v>3.0698300000000001</v>
      </c>
      <c r="H280" s="6">
        <v>3.3154469999999998</v>
      </c>
      <c r="I280" s="6">
        <v>3.4134730000000002</v>
      </c>
      <c r="J280" s="6">
        <v>3.6144569999999998</v>
      </c>
      <c r="K280" s="6">
        <v>4.1441910000000002</v>
      </c>
      <c r="L280" s="6">
        <v>5.5001559999999996</v>
      </c>
      <c r="M280" s="6">
        <v>5.3632739999999997</v>
      </c>
    </row>
    <row r="281" spans="1:13">
      <c r="A281" s="5" t="s">
        <v>47</v>
      </c>
      <c r="B281" s="5"/>
      <c r="C281" s="6">
        <v>2.96678</v>
      </c>
      <c r="D281" s="6">
        <v>3.489627</v>
      </c>
      <c r="E281" s="6">
        <v>3.7297289999999998</v>
      </c>
      <c r="F281" s="6">
        <v>3.5744790000000002</v>
      </c>
      <c r="G281" s="6">
        <v>3.5790220000000001</v>
      </c>
      <c r="H281" s="6">
        <v>3.5827019999999998</v>
      </c>
      <c r="I281" s="6">
        <v>3.4709780000000001</v>
      </c>
      <c r="J281" s="6">
        <v>3.403359</v>
      </c>
      <c r="K281" s="6">
        <v>3.245816</v>
      </c>
      <c r="L281" s="6">
        <v>3.238496</v>
      </c>
      <c r="M281" s="6">
        <v>3.243773</v>
      </c>
    </row>
    <row r="282" spans="1:13">
      <c r="A282" s="5" t="s">
        <v>48</v>
      </c>
      <c r="B282" s="6">
        <v>13.870163</v>
      </c>
      <c r="C282" s="6">
        <v>14.93444</v>
      </c>
      <c r="D282" s="6">
        <v>12.225811</v>
      </c>
      <c r="E282" s="6">
        <v>10.939603999999999</v>
      </c>
      <c r="F282" s="6">
        <v>10.573199000000001</v>
      </c>
      <c r="G282" s="6">
        <v>11.518309</v>
      </c>
      <c r="H282" s="6">
        <v>11.634744</v>
      </c>
      <c r="I282" s="6">
        <v>11.185083000000001</v>
      </c>
      <c r="J282" s="6">
        <v>11.392664999999999</v>
      </c>
      <c r="K282" s="6">
        <v>10.496822999999999</v>
      </c>
      <c r="L282" s="6">
        <v>11.283287</v>
      </c>
      <c r="M282" s="6">
        <v>10.829999000000001</v>
      </c>
    </row>
    <row r="283" spans="1:13">
      <c r="A283" s="5" t="s">
        <v>49</v>
      </c>
      <c r="B283" s="6">
        <v>6.4688400000000001</v>
      </c>
      <c r="C283" s="6">
        <v>7.5626150000000001</v>
      </c>
      <c r="D283" s="6">
        <v>7.6397459999999997</v>
      </c>
      <c r="E283" s="6">
        <v>7.7713450000000002</v>
      </c>
      <c r="F283" s="6">
        <v>7.6749900000000002</v>
      </c>
      <c r="G283" s="6">
        <v>7.7141659999999996</v>
      </c>
      <c r="H283" s="6">
        <v>7.778397</v>
      </c>
      <c r="I283" s="6">
        <v>7.748945</v>
      </c>
      <c r="J283" s="6">
        <v>7.6254540000000004</v>
      </c>
      <c r="K283" s="6">
        <v>7.4667620000000001</v>
      </c>
      <c r="L283" s="6">
        <v>7.609032</v>
      </c>
      <c r="M283" s="6">
        <v>7.9571990000000001</v>
      </c>
    </row>
    <row r="284" spans="1:13">
      <c r="A284" s="5" t="s">
        <v>50</v>
      </c>
      <c r="B284" s="5"/>
      <c r="C284" s="5"/>
      <c r="D284" s="6">
        <v>4.9222710000000003</v>
      </c>
      <c r="E284" s="6">
        <v>5.1082660000000004</v>
      </c>
      <c r="F284" s="6">
        <v>4.937087</v>
      </c>
      <c r="G284" s="6">
        <v>4.8449520000000001</v>
      </c>
      <c r="H284" s="6">
        <v>4.5561129999999999</v>
      </c>
      <c r="I284" s="6">
        <v>4.5661560000000003</v>
      </c>
      <c r="J284" s="6">
        <v>4.4681519999999999</v>
      </c>
      <c r="K284" s="6">
        <v>4.2623709999999999</v>
      </c>
      <c r="L284" s="6">
        <v>3.6712349999999998</v>
      </c>
      <c r="M284" s="6">
        <v>3.3346480000000001</v>
      </c>
    </row>
    <row r="285" spans="1:13">
      <c r="A285" s="5" t="s">
        <v>51</v>
      </c>
      <c r="B285" s="5"/>
      <c r="C285" s="6">
        <v>3.522411</v>
      </c>
      <c r="D285" s="6">
        <v>3.5473750000000002</v>
      </c>
      <c r="E285" s="6">
        <v>3.720288</v>
      </c>
      <c r="F285" s="6">
        <v>3.8133330000000001</v>
      </c>
      <c r="G285" s="6">
        <v>3.9195609999999999</v>
      </c>
      <c r="H285" s="6">
        <v>3.8455140000000001</v>
      </c>
      <c r="I285" s="6">
        <v>3.8526150000000001</v>
      </c>
      <c r="J285" s="6">
        <v>3.7372670000000001</v>
      </c>
      <c r="K285" s="6">
        <v>3.8164250000000002</v>
      </c>
      <c r="L285" s="6">
        <v>3.9148890000000001</v>
      </c>
      <c r="M285" s="6">
        <v>4.0133330000000003</v>
      </c>
    </row>
    <row r="286" spans="1:13">
      <c r="A286" s="5" t="s">
        <v>52</v>
      </c>
      <c r="B286" s="5"/>
      <c r="C286" s="5"/>
      <c r="D286" s="6">
        <v>2.9425349999999999</v>
      </c>
      <c r="E286" s="6">
        <v>3.7957269999999999</v>
      </c>
      <c r="F286" s="6">
        <v>4.22729</v>
      </c>
      <c r="G286" s="6">
        <v>1.8896550000000001</v>
      </c>
      <c r="H286" s="6">
        <v>1.917305</v>
      </c>
      <c r="I286" s="6">
        <v>1.863801</v>
      </c>
      <c r="J286" s="6">
        <v>1.98566</v>
      </c>
      <c r="K286" s="6">
        <v>1.873094</v>
      </c>
      <c r="L286" s="6">
        <v>2.1463230000000002</v>
      </c>
      <c r="M286" s="6">
        <v>2.4082080000000001</v>
      </c>
    </row>
    <row r="287" spans="1:13">
      <c r="A287" s="5" t="s">
        <v>53</v>
      </c>
      <c r="B287" s="5"/>
      <c r="C287" s="5"/>
      <c r="D287" s="6">
        <v>9.3098460000000003</v>
      </c>
      <c r="E287" s="6">
        <v>9.4084140000000005</v>
      </c>
      <c r="F287" s="6">
        <v>9.5765530000000005</v>
      </c>
      <c r="G287" s="6">
        <v>9.3812619999999995</v>
      </c>
      <c r="H287" s="6">
        <v>9.2647820000000003</v>
      </c>
      <c r="I287" s="6">
        <v>9.2837549999999993</v>
      </c>
      <c r="J287" s="6">
        <v>9.1703290000000006</v>
      </c>
      <c r="K287" s="6">
        <v>8.9429440000000007</v>
      </c>
      <c r="L287" s="6">
        <v>9.1212520000000001</v>
      </c>
      <c r="M287" s="6">
        <v>9.6066789999999997</v>
      </c>
    </row>
    <row r="288" spans="1:13">
      <c r="A288" s="5" t="s">
        <v>54</v>
      </c>
      <c r="B288" s="5"/>
      <c r="C288" s="6">
        <v>3.1451889999999998</v>
      </c>
      <c r="D288" s="6">
        <v>3.5712489999999999</v>
      </c>
      <c r="E288" s="6">
        <v>3.551164</v>
      </c>
      <c r="F288" s="6">
        <v>3.5910500000000001</v>
      </c>
      <c r="G288" s="6">
        <v>3.5202990000000001</v>
      </c>
      <c r="H288" s="6">
        <v>3.4719380000000002</v>
      </c>
      <c r="I288" s="6">
        <v>3.738489</v>
      </c>
      <c r="J288" s="6">
        <v>3.7583500000000001</v>
      </c>
      <c r="K288" s="6">
        <v>3.708774</v>
      </c>
      <c r="L288" s="6">
        <v>3.7831769999999998</v>
      </c>
      <c r="M288" s="6">
        <v>3.8718569999999999</v>
      </c>
    </row>
    <row r="289" spans="1:13">
      <c r="A289" s="5" t="s">
        <v>55</v>
      </c>
      <c r="B289" s="6">
        <v>2.3161710000000002</v>
      </c>
      <c r="C289" s="6">
        <v>4.8188750000000002</v>
      </c>
      <c r="D289" s="6">
        <v>3.41</v>
      </c>
      <c r="E289" s="6">
        <v>3.281733</v>
      </c>
      <c r="F289" s="6">
        <v>3.188806</v>
      </c>
      <c r="G289" s="6">
        <v>3.2050269999999998</v>
      </c>
      <c r="H289" s="6">
        <v>3.1747510000000001</v>
      </c>
      <c r="I289" s="6">
        <v>3.363111</v>
      </c>
      <c r="J289" s="6">
        <v>3.5055830000000001</v>
      </c>
      <c r="K289" s="6">
        <v>3.3700130000000001</v>
      </c>
      <c r="L289" s="6">
        <v>3.2778149999999999</v>
      </c>
      <c r="M289" s="6">
        <v>3.6880229999999998</v>
      </c>
    </row>
    <row r="290" spans="1:13">
      <c r="A290" s="5" t="s">
        <v>56</v>
      </c>
      <c r="B290" s="5"/>
      <c r="C290" s="6">
        <v>1.933327</v>
      </c>
      <c r="D290" s="6">
        <v>3.1262259999999999</v>
      </c>
      <c r="E290" s="6">
        <v>3.163618</v>
      </c>
      <c r="F290" s="6">
        <v>3.1493720000000001</v>
      </c>
      <c r="G290" s="6">
        <v>3.111243</v>
      </c>
      <c r="H290" s="6">
        <v>3.054878</v>
      </c>
      <c r="I290" s="6">
        <v>3.032778</v>
      </c>
      <c r="J290" s="6">
        <v>2.9608279999999998</v>
      </c>
      <c r="K290" s="6">
        <v>3.1907049999999999</v>
      </c>
      <c r="L290" s="6">
        <v>3.1987749999999999</v>
      </c>
      <c r="M290" s="6">
        <v>3.2944789999999999</v>
      </c>
    </row>
    <row r="291" spans="1:13">
      <c r="A291" s="5" t="s">
        <v>57</v>
      </c>
      <c r="B291" s="6">
        <v>6.729501</v>
      </c>
      <c r="C291" s="6">
        <v>6.6597929999999996</v>
      </c>
      <c r="D291" s="6">
        <v>6.130401</v>
      </c>
      <c r="E291" s="6">
        <v>5.2639310000000004</v>
      </c>
      <c r="F291" s="6">
        <v>3.9037799999999998</v>
      </c>
      <c r="G291" s="6">
        <v>4.3445790000000004</v>
      </c>
      <c r="H291" s="6">
        <v>4.1985359999999998</v>
      </c>
      <c r="I291" s="6">
        <v>3.6790639999999999</v>
      </c>
      <c r="J291" s="6">
        <v>2.3061799999999999</v>
      </c>
      <c r="K291" s="6">
        <v>2.6624050000000001</v>
      </c>
      <c r="L291" s="6">
        <v>3.6251910000000001</v>
      </c>
      <c r="M291" s="6">
        <v>3.6887629999999998</v>
      </c>
    </row>
    <row r="292" spans="1:13">
      <c r="A292" s="5" t="s">
        <v>59</v>
      </c>
      <c r="B292" s="6">
        <v>1.3691279999999999</v>
      </c>
      <c r="C292" s="6">
        <v>1.6790210000000001</v>
      </c>
      <c r="D292" s="6">
        <v>2.172955</v>
      </c>
      <c r="E292" s="6">
        <v>2.1595080000000002</v>
      </c>
      <c r="F292" s="6">
        <v>2.455114</v>
      </c>
      <c r="G292" s="6">
        <v>2.3250169999999999</v>
      </c>
      <c r="H292" s="6">
        <v>2.2544620000000002</v>
      </c>
      <c r="I292" s="6">
        <v>2.3358970000000001</v>
      </c>
      <c r="J292" s="6">
        <v>2.4344420000000002</v>
      </c>
      <c r="K292" s="6">
        <v>2.4532180000000001</v>
      </c>
      <c r="L292" s="6">
        <v>2.1616759999999999</v>
      </c>
      <c r="M292" s="6">
        <v>1.9890680000000001</v>
      </c>
    </row>
    <row r="293" spans="1:13">
      <c r="A293" s="5" t="s">
        <v>60</v>
      </c>
      <c r="B293" s="6">
        <v>3.2156950000000002</v>
      </c>
      <c r="C293" s="6">
        <v>3.8067549999999999</v>
      </c>
      <c r="D293" s="6">
        <v>3.404595</v>
      </c>
      <c r="E293" s="6">
        <v>3.3844910000000001</v>
      </c>
      <c r="F293" s="6">
        <v>3.997763</v>
      </c>
      <c r="G293" s="6">
        <v>3.9652379999999998</v>
      </c>
      <c r="H293" s="6">
        <v>3.7981319999999998</v>
      </c>
      <c r="I293" s="6">
        <v>3.6131169999999999</v>
      </c>
      <c r="J293" s="6">
        <v>3.4091</v>
      </c>
      <c r="K293" s="6">
        <v>3.6271680000000002</v>
      </c>
      <c r="L293" s="6">
        <v>3.5763859999999998</v>
      </c>
      <c r="M293" s="6">
        <v>3.9980229999999999</v>
      </c>
    </row>
    <row r="294" spans="1:13">
      <c r="A294" s="5" t="s">
        <v>61</v>
      </c>
      <c r="B294" s="6">
        <v>8.1976859999999991</v>
      </c>
      <c r="C294" s="6">
        <v>9.4521160000000002</v>
      </c>
      <c r="D294" s="6">
        <v>10.005122</v>
      </c>
      <c r="E294" s="6">
        <v>10.473352</v>
      </c>
      <c r="F294" s="6">
        <v>10.764673999999999</v>
      </c>
      <c r="G294" s="6">
        <v>11.089525</v>
      </c>
      <c r="H294" s="6">
        <v>10.808859</v>
      </c>
      <c r="I294" s="6">
        <v>11.085482000000001</v>
      </c>
      <c r="J294" s="6">
        <v>11.02163</v>
      </c>
      <c r="K294" s="6">
        <v>10.916214999999999</v>
      </c>
      <c r="L294" s="6">
        <v>10.683645</v>
      </c>
      <c r="M294" s="6">
        <v>10.683645</v>
      </c>
    </row>
    <row r="296" spans="1:13">
      <c r="A296" s="2" t="s">
        <v>82</v>
      </c>
    </row>
    <row r="297" spans="1:13">
      <c r="A297" s="2" t="s">
        <v>62</v>
      </c>
      <c r="B297" s="2" t="s">
        <v>63</v>
      </c>
    </row>
    <row r="298" spans="1:13">
      <c r="A298" s="2" t="s">
        <v>64</v>
      </c>
      <c r="B298" s="2" t="s">
        <v>65</v>
      </c>
    </row>
    <row r="299" spans="1:13">
      <c r="A299" s="2"/>
      <c r="B299" s="2" t="s">
        <v>66</v>
      </c>
    </row>
    <row r="301" spans="1:13">
      <c r="A301" s="2" t="s">
        <v>5</v>
      </c>
      <c r="B301" s="2" t="s">
        <v>6</v>
      </c>
    </row>
    <row r="302" spans="1:13">
      <c r="A302" s="2" t="s">
        <v>7</v>
      </c>
      <c r="B302" s="2" t="s">
        <v>72</v>
      </c>
    </row>
    <row r="303" spans="1:13">
      <c r="A303" s="2" t="s">
        <v>8</v>
      </c>
      <c r="B303" s="2" t="s">
        <v>9</v>
      </c>
    </row>
    <row r="305" spans="1:13">
      <c r="A305" s="5" t="s">
        <v>10</v>
      </c>
      <c r="B305" s="5" t="s">
        <v>11</v>
      </c>
      <c r="C305" s="5" t="s">
        <v>12</v>
      </c>
      <c r="D305" s="5" t="s">
        <v>13</v>
      </c>
      <c r="E305" s="5" t="s">
        <v>14</v>
      </c>
      <c r="F305" s="5" t="s">
        <v>15</v>
      </c>
      <c r="G305" s="5" t="s">
        <v>16</v>
      </c>
      <c r="H305" s="5" t="s">
        <v>17</v>
      </c>
      <c r="I305" s="5" t="s">
        <v>18</v>
      </c>
      <c r="J305" s="5" t="s">
        <v>19</v>
      </c>
      <c r="K305" s="5" t="s">
        <v>20</v>
      </c>
      <c r="L305" s="5" t="s">
        <v>21</v>
      </c>
      <c r="M305" s="5" t="s">
        <v>22</v>
      </c>
    </row>
    <row r="306" spans="1:13">
      <c r="A306" s="5" t="s">
        <v>23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>
      <c r="A307" s="5" t="s">
        <v>24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>
      <c r="A308" s="5" t="s">
        <v>25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>
      <c r="A309" s="5" t="s">
        <v>26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5" t="s">
        <v>27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>
      <c r="A311" s="5" t="s">
        <v>28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>
      <c r="A312" s="5" t="s">
        <v>29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5" t="s">
        <v>30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5" t="s">
        <v>31</v>
      </c>
      <c r="B314" s="5"/>
      <c r="C314" s="6">
        <v>4.9507659999999998</v>
      </c>
      <c r="D314" s="6">
        <v>4.9021860000000004</v>
      </c>
      <c r="E314" s="6">
        <v>4.980785</v>
      </c>
      <c r="F314" s="6">
        <v>5.021083</v>
      </c>
      <c r="G314" s="6">
        <v>4.9916619999999998</v>
      </c>
      <c r="H314" s="6">
        <v>5.0205010000000003</v>
      </c>
      <c r="I314" s="6">
        <v>4.8668740000000001</v>
      </c>
      <c r="J314" s="6">
        <v>4.7642499999999997</v>
      </c>
      <c r="K314" s="6">
        <v>4.6636629999999997</v>
      </c>
      <c r="L314" s="6">
        <v>4.7855610000000004</v>
      </c>
      <c r="M314" s="6">
        <v>4.9850469999999998</v>
      </c>
    </row>
    <row r="315" spans="1:13">
      <c r="A315" s="5" t="s">
        <v>32</v>
      </c>
      <c r="B315" s="5"/>
      <c r="C315" s="5"/>
      <c r="D315" s="5"/>
      <c r="E315" s="5"/>
      <c r="F315" s="5"/>
      <c r="G315" s="5"/>
      <c r="H315" s="5"/>
      <c r="I315" s="6">
        <v>2.173365</v>
      </c>
      <c r="J315" s="6">
        <v>2.257971</v>
      </c>
      <c r="K315" s="6">
        <v>2.32281</v>
      </c>
      <c r="L315" s="6">
        <v>2.7727560000000002</v>
      </c>
      <c r="M315" s="6">
        <v>2.8930150000000001</v>
      </c>
    </row>
    <row r="316" spans="1:13">
      <c r="A316" s="5" t="s">
        <v>33</v>
      </c>
      <c r="B316" s="5"/>
      <c r="C316" s="6">
        <v>3.33046</v>
      </c>
      <c r="D316" s="6">
        <v>3.7473869999999998</v>
      </c>
      <c r="E316" s="6">
        <v>3.7542390000000001</v>
      </c>
      <c r="F316" s="6">
        <v>3.8763320000000001</v>
      </c>
      <c r="G316" s="6">
        <v>3.8922050000000001</v>
      </c>
      <c r="H316" s="6">
        <v>3.9557820000000001</v>
      </c>
      <c r="I316" s="6">
        <v>3.9314070000000001</v>
      </c>
      <c r="J316" s="6">
        <v>3.9749379999999999</v>
      </c>
      <c r="K316" s="6">
        <v>3.990561</v>
      </c>
      <c r="L316" s="6">
        <v>3.9703979999999999</v>
      </c>
      <c r="M316" s="6">
        <v>3.6846359999999998</v>
      </c>
    </row>
    <row r="317" spans="1:13">
      <c r="A317" s="5" t="s">
        <v>34</v>
      </c>
      <c r="B317" s="6">
        <v>1.637427</v>
      </c>
      <c r="C317" s="6">
        <v>4.7848470000000001</v>
      </c>
      <c r="D317" s="6">
        <v>6.5305939999999998</v>
      </c>
      <c r="E317" s="6">
        <v>7.0260809999999996</v>
      </c>
      <c r="F317" s="6">
        <v>7.34091</v>
      </c>
      <c r="G317" s="6">
        <v>7.2815240000000001</v>
      </c>
      <c r="H317" s="6">
        <v>6.7752679999999996</v>
      </c>
      <c r="I317" s="6">
        <v>6.3558260000000004</v>
      </c>
      <c r="J317" s="6">
        <v>6.5531189999999997</v>
      </c>
      <c r="K317" s="6">
        <v>6.7516559999999997</v>
      </c>
      <c r="L317" s="6">
        <v>6.9372879999999997</v>
      </c>
      <c r="M317" s="6">
        <v>7.4609740000000002</v>
      </c>
    </row>
    <row r="318" spans="1:13">
      <c r="A318" s="5" t="s">
        <v>35</v>
      </c>
      <c r="B318" s="5"/>
      <c r="C318" s="6">
        <v>6.803369</v>
      </c>
      <c r="D318" s="6">
        <v>7.0359610000000004</v>
      </c>
      <c r="E318" s="6">
        <v>6.9624750000000004</v>
      </c>
      <c r="F318" s="6">
        <v>6.9134690000000001</v>
      </c>
      <c r="G318" s="6">
        <v>6.9946640000000002</v>
      </c>
      <c r="H318" s="6">
        <v>6.8090999999999999</v>
      </c>
      <c r="I318" s="6">
        <v>6.7877330000000002</v>
      </c>
      <c r="J318" s="6">
        <v>6.6919500000000003</v>
      </c>
      <c r="K318" s="6">
        <v>6.5274229999999998</v>
      </c>
      <c r="L318" s="6">
        <v>6.6652550000000002</v>
      </c>
      <c r="M318" s="6">
        <v>7.1907610000000002</v>
      </c>
    </row>
    <row r="319" spans="1:13">
      <c r="A319" s="5" t="s">
        <v>36</v>
      </c>
      <c r="B319" s="5"/>
      <c r="C319" s="5"/>
      <c r="D319" s="6">
        <v>0</v>
      </c>
      <c r="E319" s="6">
        <v>0</v>
      </c>
      <c r="F319" s="6">
        <v>0</v>
      </c>
      <c r="G319" s="6">
        <v>7.3747999999999994E-2</v>
      </c>
      <c r="H319" s="6">
        <v>8.0843999999999999E-2</v>
      </c>
      <c r="I319" s="6">
        <v>5.3122999999999997E-2</v>
      </c>
      <c r="J319" s="6">
        <v>3.3306000000000002E-2</v>
      </c>
      <c r="K319" s="6">
        <v>4.4556999999999999E-2</v>
      </c>
      <c r="L319" s="6">
        <v>0.14333699999999999</v>
      </c>
      <c r="M319" s="6">
        <v>0.75283999999999995</v>
      </c>
    </row>
    <row r="320" spans="1:13">
      <c r="A320" s="5" t="s">
        <v>37</v>
      </c>
      <c r="B320" s="5"/>
      <c r="C320" s="6">
        <v>2.4148149999999999</v>
      </c>
      <c r="D320" s="6">
        <v>1.9979100000000001</v>
      </c>
      <c r="E320" s="6">
        <v>1.94855</v>
      </c>
      <c r="F320" s="6">
        <v>2.4247930000000002</v>
      </c>
      <c r="G320" s="6">
        <v>2.5464479999999998</v>
      </c>
      <c r="H320" s="6">
        <v>2.724866</v>
      </c>
      <c r="I320" s="6">
        <v>2.7939479999999999</v>
      </c>
      <c r="J320" s="6">
        <v>2.8397610000000002</v>
      </c>
      <c r="K320" s="6">
        <v>2.9299599999999999</v>
      </c>
      <c r="L320" s="6">
        <v>3.2918289999999999</v>
      </c>
      <c r="M320" s="6">
        <v>4.0558889999999996</v>
      </c>
    </row>
    <row r="321" spans="1:13">
      <c r="A321" s="5" t="s">
        <v>38</v>
      </c>
      <c r="B321" s="5"/>
      <c r="C321" s="6">
        <v>3.8528929999999999</v>
      </c>
      <c r="D321" s="6">
        <v>4.234413</v>
      </c>
      <c r="E321" s="6">
        <v>4.5039740000000004</v>
      </c>
      <c r="F321" s="6">
        <v>4.2329309999999998</v>
      </c>
      <c r="G321" s="6">
        <v>4.3088110000000004</v>
      </c>
      <c r="H321" s="6">
        <v>4.4351190000000003</v>
      </c>
      <c r="I321" s="6">
        <v>4.4072899999999997</v>
      </c>
      <c r="J321" s="6">
        <v>4.3291180000000002</v>
      </c>
      <c r="K321" s="6">
        <v>4.5393129999999999</v>
      </c>
      <c r="L321" s="6">
        <v>4.4198029999999999</v>
      </c>
      <c r="M321" s="6">
        <v>4.5767550000000004</v>
      </c>
    </row>
    <row r="322" spans="1:13">
      <c r="A322" s="5" t="s">
        <v>39</v>
      </c>
      <c r="B322" s="6">
        <v>1.803485</v>
      </c>
      <c r="C322" s="6">
        <v>1.9148559999999999</v>
      </c>
      <c r="D322" s="6">
        <v>1.9704660000000001</v>
      </c>
      <c r="E322" s="6">
        <v>1.9839519999999999</v>
      </c>
      <c r="F322" s="6">
        <v>1.9841390000000001</v>
      </c>
      <c r="G322" s="6">
        <v>1.9595579999999999</v>
      </c>
      <c r="H322" s="6">
        <v>1.946669</v>
      </c>
      <c r="I322" s="6">
        <v>1.952151</v>
      </c>
      <c r="J322" s="6">
        <v>1.9635579999999999</v>
      </c>
      <c r="K322" s="6">
        <v>1.974815</v>
      </c>
      <c r="L322" s="6">
        <v>1.985727</v>
      </c>
      <c r="M322" s="6">
        <v>1.9715579999999999</v>
      </c>
    </row>
    <row r="323" spans="1:13">
      <c r="A323" s="5" t="s">
        <v>40</v>
      </c>
      <c r="B323" s="6">
        <v>6.3500490000000003</v>
      </c>
      <c r="C323" s="6">
        <v>6.7361440000000004</v>
      </c>
      <c r="D323" s="6">
        <v>4.8675629999999996</v>
      </c>
      <c r="E323" s="6">
        <v>4.9854469999999997</v>
      </c>
      <c r="F323" s="6">
        <v>5.1262309999999998</v>
      </c>
      <c r="G323" s="6">
        <v>5.1660870000000001</v>
      </c>
      <c r="H323" s="6">
        <v>5.1447770000000004</v>
      </c>
      <c r="I323" s="6">
        <v>5.1798349999999997</v>
      </c>
      <c r="J323" s="6">
        <v>5.3129520000000001</v>
      </c>
      <c r="K323" s="6">
        <v>5.214353</v>
      </c>
      <c r="L323" s="6">
        <v>5.1635210000000002</v>
      </c>
      <c r="M323" s="6">
        <v>5.3486840000000004</v>
      </c>
    </row>
    <row r="324" spans="1:13">
      <c r="A324" s="5" t="s">
        <v>41</v>
      </c>
      <c r="B324" s="6">
        <v>2.432302</v>
      </c>
      <c r="C324" s="6">
        <v>2.4593099999999999</v>
      </c>
      <c r="D324" s="6">
        <v>2.3997169999999999</v>
      </c>
      <c r="E324" s="6">
        <v>2.4404789999999998</v>
      </c>
      <c r="F324" s="6">
        <v>2.4699170000000001</v>
      </c>
      <c r="G324" s="6">
        <v>2.4301430000000002</v>
      </c>
      <c r="H324" s="6">
        <v>2.367178</v>
      </c>
      <c r="I324" s="6">
        <v>2.4545300000000001</v>
      </c>
      <c r="J324" s="6">
        <v>2.3783859999999999</v>
      </c>
      <c r="K324" s="6">
        <v>2.4561860000000002</v>
      </c>
      <c r="L324" s="6">
        <v>2.6438969999999999</v>
      </c>
      <c r="M324" s="6">
        <v>2.6532170000000002</v>
      </c>
    </row>
    <row r="325" spans="1:13">
      <c r="A325" s="5" t="s">
        <v>42</v>
      </c>
      <c r="B325" s="5"/>
      <c r="C325" s="5"/>
      <c r="D325" s="6">
        <v>2.7937590000000001</v>
      </c>
      <c r="E325" s="6">
        <v>2.8439779999999999</v>
      </c>
      <c r="F325" s="6">
        <v>2.8302170000000002</v>
      </c>
      <c r="G325" s="6">
        <v>2.982259</v>
      </c>
      <c r="H325" s="6">
        <v>3.0822310000000002</v>
      </c>
      <c r="I325" s="6">
        <v>3.0292599999999998</v>
      </c>
      <c r="J325" s="6">
        <v>3.0248370000000002</v>
      </c>
      <c r="K325" s="6">
        <v>3.0425650000000002</v>
      </c>
      <c r="L325" s="6">
        <v>3.0899619999999999</v>
      </c>
      <c r="M325" s="6">
        <v>3.4618929999999999</v>
      </c>
    </row>
    <row r="326" spans="1:13">
      <c r="A326" s="5" t="s">
        <v>43</v>
      </c>
      <c r="B326" s="5"/>
      <c r="C326" s="5"/>
      <c r="D326" s="6">
        <v>2.3187129999999998</v>
      </c>
      <c r="E326" s="6">
        <v>2.2414260000000001</v>
      </c>
      <c r="F326" s="6">
        <v>2.2280220000000002</v>
      </c>
      <c r="G326" s="6">
        <v>2.2164549999999998</v>
      </c>
      <c r="H326" s="6">
        <v>2.181225</v>
      </c>
      <c r="I326" s="6">
        <v>2.1058319999999999</v>
      </c>
      <c r="J326" s="6">
        <v>2.167894</v>
      </c>
      <c r="K326" s="6">
        <v>2.1529219999999998</v>
      </c>
      <c r="L326" s="6">
        <v>2.1825830000000002</v>
      </c>
      <c r="M326" s="6">
        <v>2.262254</v>
      </c>
    </row>
    <row r="327" spans="1:13">
      <c r="A327" s="5" t="s">
        <v>44</v>
      </c>
      <c r="B327" s="5"/>
      <c r="C327" s="5"/>
      <c r="D327" s="6">
        <v>0.80654700000000001</v>
      </c>
      <c r="E327" s="6">
        <v>0.76454500000000003</v>
      </c>
      <c r="F327" s="6">
        <v>0.74250499999999997</v>
      </c>
      <c r="G327" s="6">
        <v>0.73377199999999998</v>
      </c>
      <c r="H327" s="6">
        <v>0.74692000000000003</v>
      </c>
      <c r="I327" s="6">
        <v>0.73637799999999998</v>
      </c>
      <c r="J327" s="6">
        <v>0.77928600000000003</v>
      </c>
      <c r="K327" s="6">
        <v>0.81142599999999998</v>
      </c>
      <c r="L327" s="6">
        <v>0.853101</v>
      </c>
      <c r="M327" s="6">
        <v>2.7389969999999999</v>
      </c>
    </row>
    <row r="328" spans="1:13">
      <c r="A328" s="5" t="s">
        <v>45</v>
      </c>
      <c r="B328" s="6">
        <v>4.1939099999999998</v>
      </c>
      <c r="C328" s="6">
        <v>3.921894</v>
      </c>
      <c r="D328" s="6">
        <v>4.3362449999999999</v>
      </c>
      <c r="E328" s="6">
        <v>5.0676269999999999</v>
      </c>
      <c r="F328" s="6">
        <v>5.0066059999999997</v>
      </c>
      <c r="G328" s="6">
        <v>4.8479349999999997</v>
      </c>
      <c r="H328" s="6">
        <v>4.835172</v>
      </c>
      <c r="I328" s="6">
        <v>4.7007680000000001</v>
      </c>
      <c r="J328" s="6">
        <v>4.5117149999999997</v>
      </c>
      <c r="K328" s="6">
        <v>4.5631370000000002</v>
      </c>
      <c r="L328" s="6">
        <v>4.6836890000000002</v>
      </c>
      <c r="M328" s="6">
        <v>4.9151290000000003</v>
      </c>
    </row>
    <row r="329" spans="1:13">
      <c r="A329" s="5" t="s">
        <v>46</v>
      </c>
      <c r="B329" s="5"/>
      <c r="C329" s="5"/>
      <c r="D329" s="6">
        <v>2.4833259999999999</v>
      </c>
      <c r="E329" s="6">
        <v>2.5418159999999999</v>
      </c>
      <c r="F329" s="6">
        <v>2.6119910000000002</v>
      </c>
      <c r="G329" s="6">
        <v>2.9804789999999999</v>
      </c>
      <c r="H329" s="6">
        <v>3.2201379999999999</v>
      </c>
      <c r="I329" s="6">
        <v>3.3327079999999998</v>
      </c>
      <c r="J329" s="6">
        <v>3.5277069999999999</v>
      </c>
      <c r="K329" s="6">
        <v>4.0663809999999998</v>
      </c>
      <c r="L329" s="6">
        <v>5.403505</v>
      </c>
      <c r="M329" s="6">
        <v>5.2720060000000002</v>
      </c>
    </row>
    <row r="330" spans="1:13">
      <c r="A330" s="5" t="s">
        <v>47</v>
      </c>
      <c r="B330" s="5"/>
      <c r="C330" s="6">
        <v>2.3810020000000001</v>
      </c>
      <c r="D330" s="6">
        <v>2.74241</v>
      </c>
      <c r="E330" s="6">
        <v>3.0420410000000002</v>
      </c>
      <c r="F330" s="6">
        <v>2.9094609999999999</v>
      </c>
      <c r="G330" s="6">
        <v>2.926704</v>
      </c>
      <c r="H330" s="6">
        <v>2.914307</v>
      </c>
      <c r="I330" s="6">
        <v>2.8274059999999999</v>
      </c>
      <c r="J330" s="6">
        <v>2.7790180000000002</v>
      </c>
      <c r="K330" s="6">
        <v>2.6208749999999998</v>
      </c>
      <c r="L330" s="6">
        <v>2.61497</v>
      </c>
      <c r="M330" s="6">
        <v>2.6192310000000001</v>
      </c>
    </row>
    <row r="331" spans="1:13">
      <c r="A331" s="5" t="s">
        <v>48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 t="s">
        <v>49</v>
      </c>
      <c r="B332" s="6">
        <v>5.4762190000000004</v>
      </c>
      <c r="C332" s="6">
        <v>6.3981899999999996</v>
      </c>
      <c r="D332" s="6">
        <v>6.3467929999999999</v>
      </c>
      <c r="E332" s="6">
        <v>6.4248240000000001</v>
      </c>
      <c r="F332" s="6">
        <v>6.3264709999999997</v>
      </c>
      <c r="G332" s="6">
        <v>6.3349140000000004</v>
      </c>
      <c r="H332" s="6">
        <v>6.3136679999999998</v>
      </c>
      <c r="I332" s="6">
        <v>6.2659159999999998</v>
      </c>
      <c r="J332" s="6">
        <v>6.1563369999999997</v>
      </c>
      <c r="K332" s="6">
        <v>6.0232929999999998</v>
      </c>
      <c r="L332" s="6">
        <v>6.1669510000000001</v>
      </c>
      <c r="M332" s="6">
        <v>6.390428</v>
      </c>
    </row>
    <row r="333" spans="1:13">
      <c r="A333" s="5" t="s">
        <v>50</v>
      </c>
      <c r="B333" s="5"/>
      <c r="C333" s="5"/>
      <c r="D333" s="6">
        <v>4.9222710000000003</v>
      </c>
      <c r="E333" s="6">
        <v>5.1082660000000004</v>
      </c>
      <c r="F333" s="6">
        <v>4.937087</v>
      </c>
      <c r="G333" s="6">
        <v>4.8449520000000001</v>
      </c>
      <c r="H333" s="6">
        <v>4.5561129999999999</v>
      </c>
      <c r="I333" s="6">
        <v>4.5661560000000003</v>
      </c>
      <c r="J333" s="6">
        <v>4.4681519999999999</v>
      </c>
      <c r="K333" s="6">
        <v>4.2623709999999999</v>
      </c>
      <c r="L333" s="6">
        <v>3.6712349999999998</v>
      </c>
      <c r="M333" s="6">
        <v>3.3346480000000001</v>
      </c>
    </row>
    <row r="334" spans="1:13">
      <c r="A334" s="5" t="s">
        <v>51</v>
      </c>
      <c r="B334" s="5"/>
      <c r="C334" s="6">
        <v>3.0332910000000002</v>
      </c>
      <c r="D334" s="6">
        <v>2.9906440000000001</v>
      </c>
      <c r="E334" s="6">
        <v>3.166849</v>
      </c>
      <c r="F334" s="6">
        <v>3.231576</v>
      </c>
      <c r="G334" s="6">
        <v>3.2414239999999999</v>
      </c>
      <c r="H334" s="6">
        <v>3.1175320000000002</v>
      </c>
      <c r="I334" s="6">
        <v>3.1489850000000001</v>
      </c>
      <c r="J334" s="6">
        <v>3.1132550000000001</v>
      </c>
      <c r="K334" s="6">
        <v>3.148253</v>
      </c>
      <c r="L334" s="6">
        <v>3.2308270000000001</v>
      </c>
      <c r="M334" s="6">
        <v>3.304459</v>
      </c>
    </row>
    <row r="335" spans="1:13">
      <c r="A335" s="5" t="s">
        <v>52</v>
      </c>
      <c r="B335" s="5"/>
      <c r="C335" s="5"/>
      <c r="D335" s="6">
        <v>2.9425349999999999</v>
      </c>
      <c r="E335" s="6">
        <v>3.7930980000000001</v>
      </c>
      <c r="F335" s="6">
        <v>4.1571670000000003</v>
      </c>
      <c r="G335" s="6">
        <v>1.8298859999999999</v>
      </c>
      <c r="H335" s="6">
        <v>1.7844260000000001</v>
      </c>
      <c r="I335" s="6">
        <v>1.8028960000000001</v>
      </c>
      <c r="J335" s="6">
        <v>1.924944</v>
      </c>
      <c r="K335" s="6">
        <v>1.8065089999999999</v>
      </c>
      <c r="L335" s="6">
        <v>2.0767440000000001</v>
      </c>
      <c r="M335" s="6">
        <v>2.3229069999999998</v>
      </c>
    </row>
    <row r="336" spans="1:13">
      <c r="A336" s="5" t="s">
        <v>53</v>
      </c>
      <c r="B336" s="5"/>
      <c r="C336" s="5"/>
      <c r="D336" s="6">
        <v>7.3831129999999998</v>
      </c>
      <c r="E336" s="6">
        <v>7.4241250000000001</v>
      </c>
      <c r="F336" s="6">
        <v>7.6463489999999998</v>
      </c>
      <c r="G336" s="6">
        <v>7.5722589999999999</v>
      </c>
      <c r="H336" s="6">
        <v>7.543609</v>
      </c>
      <c r="I336" s="6">
        <v>7.5975020000000004</v>
      </c>
      <c r="J336" s="6">
        <v>7.4558609999999996</v>
      </c>
      <c r="K336" s="6">
        <v>7.295553</v>
      </c>
      <c r="L336" s="6">
        <v>7.4946820000000001</v>
      </c>
      <c r="M336" s="6">
        <v>7.7688059999999997</v>
      </c>
    </row>
    <row r="337" spans="1:13">
      <c r="A337" s="5" t="s">
        <v>54</v>
      </c>
      <c r="B337" s="5"/>
      <c r="C337" s="6">
        <v>2.6389</v>
      </c>
      <c r="D337" s="6">
        <v>2.9027750000000001</v>
      </c>
      <c r="E337" s="6">
        <v>2.9627140000000001</v>
      </c>
      <c r="F337" s="6">
        <v>3.014478</v>
      </c>
      <c r="G337" s="6">
        <v>2.9677530000000001</v>
      </c>
      <c r="H337" s="6">
        <v>2.85297</v>
      </c>
      <c r="I337" s="6">
        <v>3.0323959999999999</v>
      </c>
      <c r="J337" s="6">
        <v>2.942151</v>
      </c>
      <c r="K337" s="6">
        <v>2.9257230000000001</v>
      </c>
      <c r="L337" s="6">
        <v>3.0442130000000001</v>
      </c>
      <c r="M337" s="6">
        <v>3.084632</v>
      </c>
    </row>
    <row r="338" spans="1:13">
      <c r="A338" s="5" t="s">
        <v>55</v>
      </c>
      <c r="B338" s="6">
        <v>1.487622</v>
      </c>
      <c r="C338" s="6">
        <v>3.5145369999999998</v>
      </c>
      <c r="D338" s="6">
        <v>2.5213179999999999</v>
      </c>
      <c r="E338" s="6">
        <v>2.4372950000000002</v>
      </c>
      <c r="F338" s="6">
        <v>2.3829289999999999</v>
      </c>
      <c r="G338" s="6">
        <v>2.412032</v>
      </c>
      <c r="H338" s="6">
        <v>2.388719</v>
      </c>
      <c r="I338" s="6">
        <v>2.5531389999999998</v>
      </c>
      <c r="J338" s="6">
        <v>2.6899009999999999</v>
      </c>
      <c r="K338" s="6">
        <v>2.5697930000000002</v>
      </c>
      <c r="L338" s="6">
        <v>2.4888870000000001</v>
      </c>
      <c r="M338" s="6">
        <v>2.7774709999999998</v>
      </c>
    </row>
    <row r="339" spans="1:13">
      <c r="A339" s="5" t="s">
        <v>56</v>
      </c>
      <c r="B339" s="5"/>
      <c r="C339" s="6">
        <v>1.6693420000000001</v>
      </c>
      <c r="D339" s="6">
        <v>2.9274580000000001</v>
      </c>
      <c r="E339" s="6">
        <v>2.9124270000000001</v>
      </c>
      <c r="F339" s="6">
        <v>2.9036309999999999</v>
      </c>
      <c r="G339" s="6">
        <v>2.8805429999999999</v>
      </c>
      <c r="H339" s="6">
        <v>2.825412</v>
      </c>
      <c r="I339" s="6">
        <v>2.7904849999999999</v>
      </c>
      <c r="J339" s="6">
        <v>2.730092</v>
      </c>
      <c r="K339" s="6">
        <v>2.9315570000000002</v>
      </c>
      <c r="L339" s="6">
        <v>2.9571329999999998</v>
      </c>
      <c r="M339" s="6">
        <v>3.0551650000000001</v>
      </c>
    </row>
    <row r="340" spans="1:13">
      <c r="A340" s="5" t="s">
        <v>57</v>
      </c>
      <c r="B340" s="6">
        <v>6.5247109999999999</v>
      </c>
      <c r="C340" s="6">
        <v>6.4557450000000003</v>
      </c>
      <c r="D340" s="6">
        <v>5.9911989999999999</v>
      </c>
      <c r="E340" s="6">
        <v>5.0520420000000001</v>
      </c>
      <c r="F340" s="6">
        <v>3.7097470000000001</v>
      </c>
      <c r="G340" s="6">
        <v>4.1456999999999997</v>
      </c>
      <c r="H340" s="6">
        <v>3.9959760000000002</v>
      </c>
      <c r="I340" s="6">
        <v>3.4843229999999998</v>
      </c>
      <c r="J340" s="6">
        <v>2.1122100000000001</v>
      </c>
      <c r="K340" s="6">
        <v>2.4792480000000001</v>
      </c>
      <c r="L340" s="6">
        <v>3.4378899999999999</v>
      </c>
      <c r="M340" s="6">
        <v>3.5136729999999998</v>
      </c>
    </row>
    <row r="341" spans="1:13">
      <c r="A341" s="5" t="s">
        <v>59</v>
      </c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 t="s">
        <v>60</v>
      </c>
      <c r="B342" s="6">
        <v>3.2156950000000002</v>
      </c>
      <c r="C342" s="6">
        <v>3.8067549999999999</v>
      </c>
      <c r="D342" s="6">
        <v>3.404595</v>
      </c>
      <c r="E342" s="6">
        <v>3.3844910000000001</v>
      </c>
      <c r="F342" s="6">
        <v>3.997763</v>
      </c>
      <c r="G342" s="6">
        <v>3.9652379999999998</v>
      </c>
      <c r="H342" s="6">
        <v>3.7981319999999998</v>
      </c>
      <c r="I342" s="6">
        <v>3.6131169999999999</v>
      </c>
      <c r="J342" s="6">
        <v>3.4091</v>
      </c>
      <c r="K342" s="6">
        <v>3.6271680000000002</v>
      </c>
      <c r="L342" s="6">
        <v>3.5763859999999998</v>
      </c>
      <c r="M342" s="6">
        <v>3.9980229999999999</v>
      </c>
    </row>
    <row r="343" spans="1:13">
      <c r="A343" s="5" t="s">
        <v>61</v>
      </c>
      <c r="B343" s="6">
        <v>7.6704369999999997</v>
      </c>
      <c r="C343" s="6">
        <v>8.8888379999999998</v>
      </c>
      <c r="D343" s="6">
        <v>9.5032540000000001</v>
      </c>
      <c r="E343" s="6">
        <v>9.9682630000000003</v>
      </c>
      <c r="F343" s="6">
        <v>10.251569</v>
      </c>
      <c r="G343" s="6">
        <v>10.564774</v>
      </c>
      <c r="H343" s="6">
        <v>10.265347</v>
      </c>
      <c r="I343" s="6">
        <v>10.550833000000001</v>
      </c>
      <c r="J343" s="6">
        <v>10.508058</v>
      </c>
      <c r="K343" s="6">
        <v>10.414201</v>
      </c>
      <c r="L343" s="6">
        <v>10.202821999999999</v>
      </c>
      <c r="M343" s="6">
        <v>10.202821999999999</v>
      </c>
    </row>
    <row r="345" spans="1:13">
      <c r="A345" s="2" t="s">
        <v>82</v>
      </c>
    </row>
    <row r="346" spans="1:13">
      <c r="A346" s="2" t="s">
        <v>62</v>
      </c>
      <c r="B346" s="2" t="s">
        <v>63</v>
      </c>
    </row>
    <row r="347" spans="1:13">
      <c r="A347" s="2" t="s">
        <v>64</v>
      </c>
      <c r="B347" s="2" t="s">
        <v>65</v>
      </c>
    </row>
    <row r="348" spans="1:13">
      <c r="A348" s="2"/>
      <c r="B348" s="2" t="s">
        <v>66</v>
      </c>
    </row>
    <row r="350" spans="1:13">
      <c r="A350" s="2" t="s">
        <v>5</v>
      </c>
      <c r="B350" s="2" t="s">
        <v>6</v>
      </c>
    </row>
    <row r="351" spans="1:13">
      <c r="A351" s="2" t="s">
        <v>7</v>
      </c>
      <c r="B351" s="2" t="s">
        <v>73</v>
      </c>
    </row>
    <row r="352" spans="1:13">
      <c r="A352" s="2" t="s">
        <v>8</v>
      </c>
      <c r="B352" s="2" t="s">
        <v>9</v>
      </c>
    </row>
    <row r="354" spans="1:13">
      <c r="A354" s="5" t="s">
        <v>10</v>
      </c>
      <c r="B354" s="5" t="s">
        <v>11</v>
      </c>
      <c r="C354" s="5" t="s">
        <v>12</v>
      </c>
      <c r="D354" s="5" t="s">
        <v>13</v>
      </c>
      <c r="E354" s="5" t="s">
        <v>14</v>
      </c>
      <c r="F354" s="5" t="s">
        <v>15</v>
      </c>
      <c r="G354" s="5" t="s">
        <v>16</v>
      </c>
      <c r="H354" s="5" t="s">
        <v>17</v>
      </c>
      <c r="I354" s="5" t="s">
        <v>18</v>
      </c>
      <c r="J354" s="5" t="s">
        <v>19</v>
      </c>
      <c r="K354" s="5" t="s">
        <v>20</v>
      </c>
      <c r="L354" s="5" t="s">
        <v>21</v>
      </c>
      <c r="M354" s="5" t="s">
        <v>22</v>
      </c>
    </row>
    <row r="355" spans="1:13">
      <c r="A355" s="5" t="s">
        <v>23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 t="s">
        <v>24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 t="s">
        <v>25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>
      <c r="A358" s="5" t="s">
        <v>26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5" t="s">
        <v>27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>
      <c r="A360" s="5" t="s">
        <v>28</v>
      </c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s="5" t="s">
        <v>29</v>
      </c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>
      <c r="A362" s="5" t="s">
        <v>30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5" t="s">
        <v>31</v>
      </c>
      <c r="B363" s="5"/>
      <c r="C363" s="6">
        <v>1.0148900000000001</v>
      </c>
      <c r="D363" s="6">
        <v>0.92739300000000002</v>
      </c>
      <c r="E363" s="6">
        <v>0.93754700000000002</v>
      </c>
      <c r="F363" s="6">
        <v>0.93885399999999997</v>
      </c>
      <c r="G363" s="6">
        <v>0.940998</v>
      </c>
      <c r="H363" s="6">
        <v>0.90291600000000005</v>
      </c>
      <c r="I363" s="6">
        <v>0.92083499999999996</v>
      </c>
      <c r="J363" s="6">
        <v>0.92584699999999998</v>
      </c>
      <c r="K363" s="6">
        <v>0.90571100000000004</v>
      </c>
      <c r="L363" s="6">
        <v>0.93082699999999996</v>
      </c>
      <c r="M363" s="6">
        <v>1.0077229999999999</v>
      </c>
    </row>
    <row r="364" spans="1:13">
      <c r="A364" s="5" t="s">
        <v>32</v>
      </c>
      <c r="B364" s="5"/>
      <c r="C364" s="5"/>
      <c r="D364" s="5"/>
      <c r="E364" s="5"/>
      <c r="F364" s="5"/>
      <c r="G364" s="5"/>
      <c r="H364" s="5"/>
      <c r="I364" s="6">
        <v>0.64958300000000002</v>
      </c>
      <c r="J364" s="6">
        <v>0.53098900000000004</v>
      </c>
      <c r="K364" s="6">
        <v>0.47823500000000002</v>
      </c>
      <c r="L364" s="6">
        <v>0.46899200000000002</v>
      </c>
      <c r="M364" s="6">
        <v>0.505023</v>
      </c>
    </row>
    <row r="365" spans="1:13">
      <c r="A365" s="5" t="s">
        <v>33</v>
      </c>
      <c r="B365" s="5"/>
      <c r="C365" s="6">
        <v>0.63225100000000001</v>
      </c>
      <c r="D365" s="6">
        <v>0.72381799999999996</v>
      </c>
      <c r="E365" s="6">
        <v>0.74728700000000003</v>
      </c>
      <c r="F365" s="6">
        <v>0.80653200000000003</v>
      </c>
      <c r="G365" s="6">
        <v>0.81521699999999997</v>
      </c>
      <c r="H365" s="6">
        <v>0.93168799999999996</v>
      </c>
      <c r="I365" s="6">
        <v>0.95723999999999998</v>
      </c>
      <c r="J365" s="6">
        <v>0.93840299999999999</v>
      </c>
      <c r="K365" s="6">
        <v>0.96755899999999995</v>
      </c>
      <c r="L365" s="6">
        <v>0.954569</v>
      </c>
      <c r="M365" s="6">
        <v>1.2649809999999999</v>
      </c>
    </row>
    <row r="366" spans="1:13">
      <c r="A366" s="5" t="s">
        <v>34</v>
      </c>
      <c r="B366" s="6">
        <v>0</v>
      </c>
      <c r="C366" s="6">
        <v>1.2454E-2</v>
      </c>
      <c r="D366" s="6">
        <v>1.4907999999999999E-2</v>
      </c>
      <c r="E366" s="6">
        <v>1.2997999999999999E-2</v>
      </c>
      <c r="F366" s="6">
        <v>8.9669999999999993E-3</v>
      </c>
      <c r="G366" s="6">
        <v>1.3542999999999999E-2</v>
      </c>
      <c r="H366" s="6">
        <v>1.3375E-2</v>
      </c>
      <c r="I366" s="6">
        <v>1.2160000000000001E-2</v>
      </c>
      <c r="J366" s="6">
        <v>1.1756000000000001E-2</v>
      </c>
      <c r="K366" s="6">
        <v>1.0643E-2</v>
      </c>
      <c r="L366" s="6">
        <v>1.0423E-2</v>
      </c>
      <c r="M366" s="6">
        <v>1.1207E-2</v>
      </c>
    </row>
    <row r="367" spans="1:13">
      <c r="A367" s="5" t="s">
        <v>35</v>
      </c>
      <c r="B367" s="5"/>
      <c r="C367" s="6">
        <v>0.369062</v>
      </c>
      <c r="D367" s="6">
        <v>0.37609999999999999</v>
      </c>
      <c r="E367" s="6">
        <v>0.37339</v>
      </c>
      <c r="F367" s="6">
        <v>0.38536100000000001</v>
      </c>
      <c r="G367" s="6">
        <v>0.40240599999999999</v>
      </c>
      <c r="H367" s="6">
        <v>0.40838999999999998</v>
      </c>
      <c r="I367" s="6">
        <v>0.417408</v>
      </c>
      <c r="J367" s="6">
        <v>0.41549799999999998</v>
      </c>
      <c r="K367" s="6">
        <v>0.40096799999999999</v>
      </c>
      <c r="L367" s="6">
        <v>0.40157799999999999</v>
      </c>
      <c r="M367" s="6">
        <v>0.558921</v>
      </c>
    </row>
    <row r="368" spans="1:13">
      <c r="A368" s="5" t="s">
        <v>36</v>
      </c>
      <c r="B368" s="5"/>
      <c r="C368" s="5"/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</row>
    <row r="369" spans="1:13">
      <c r="A369" s="5" t="s">
        <v>37</v>
      </c>
      <c r="B369" s="5"/>
      <c r="C369" s="6">
        <v>0.24710399999999999</v>
      </c>
      <c r="D369" s="6">
        <v>0.23116400000000001</v>
      </c>
      <c r="E369" s="6">
        <v>0.20940900000000001</v>
      </c>
      <c r="F369" s="6">
        <v>0.23821999999999999</v>
      </c>
      <c r="G369" s="6">
        <v>0.24579500000000001</v>
      </c>
      <c r="H369" s="6">
        <v>0.28762599999999999</v>
      </c>
      <c r="I369" s="6">
        <v>0.28767799999999999</v>
      </c>
      <c r="J369" s="6">
        <v>0.26319700000000001</v>
      </c>
      <c r="K369" s="6">
        <v>0.27654000000000001</v>
      </c>
      <c r="L369" s="6">
        <v>0.28460400000000002</v>
      </c>
      <c r="M369" s="6">
        <v>0.28392299999999998</v>
      </c>
    </row>
    <row r="370" spans="1:13">
      <c r="A370" s="5" t="s">
        <v>38</v>
      </c>
      <c r="B370" s="5"/>
      <c r="C370" s="6">
        <v>0.98155000000000003</v>
      </c>
      <c r="D370" s="6">
        <v>1.106735</v>
      </c>
      <c r="E370" s="6">
        <v>1.099928</v>
      </c>
      <c r="F370" s="6">
        <v>1.2237530000000001</v>
      </c>
      <c r="G370" s="6">
        <v>1.2401530000000001</v>
      </c>
      <c r="H370" s="6">
        <v>1.280265</v>
      </c>
      <c r="I370" s="6">
        <v>1.2999289999999999</v>
      </c>
      <c r="J370" s="6">
        <v>1.235911</v>
      </c>
      <c r="K370" s="6">
        <v>1.2539009999999999</v>
      </c>
      <c r="L370" s="6">
        <v>1.2875479999999999</v>
      </c>
      <c r="M370" s="6">
        <v>1.289836</v>
      </c>
    </row>
    <row r="371" spans="1:13">
      <c r="A371" s="5" t="s">
        <v>39</v>
      </c>
      <c r="B371" s="6">
        <v>0.95481000000000005</v>
      </c>
      <c r="C371" s="6">
        <v>1.135003</v>
      </c>
      <c r="D371" s="6">
        <v>1.146965</v>
      </c>
      <c r="E371" s="6">
        <v>1.104169</v>
      </c>
      <c r="F371" s="6">
        <v>1.0621130000000001</v>
      </c>
      <c r="G371" s="6">
        <v>1.0587420000000001</v>
      </c>
      <c r="H371" s="6">
        <v>1.0937170000000001</v>
      </c>
      <c r="I371" s="6">
        <v>1.053334</v>
      </c>
      <c r="J371" s="6">
        <v>1.0319339999999999</v>
      </c>
      <c r="K371" s="6">
        <v>1.01294</v>
      </c>
      <c r="L371" s="6">
        <v>1.011031</v>
      </c>
      <c r="M371" s="6">
        <v>1.0303359999999999</v>
      </c>
    </row>
    <row r="372" spans="1:13">
      <c r="A372" s="5" t="s">
        <v>40</v>
      </c>
      <c r="B372" s="6">
        <v>1.3041670000000001</v>
      </c>
      <c r="C372" s="6">
        <v>1.205427</v>
      </c>
      <c r="D372" s="6">
        <v>1.0256320000000001</v>
      </c>
      <c r="E372" s="6">
        <v>1.0808720000000001</v>
      </c>
      <c r="F372" s="6">
        <v>1.0697840000000001</v>
      </c>
      <c r="G372" s="6">
        <v>1.0727469999999999</v>
      </c>
      <c r="H372" s="6">
        <v>1.093097</v>
      </c>
      <c r="I372" s="6">
        <v>1.107013</v>
      </c>
      <c r="J372" s="6">
        <v>1.1471169999999999</v>
      </c>
      <c r="K372" s="6">
        <v>1.1225670000000001</v>
      </c>
      <c r="L372" s="6">
        <v>1.1985600000000001</v>
      </c>
      <c r="M372" s="6">
        <v>1.2557449999999999</v>
      </c>
    </row>
    <row r="373" spans="1:13">
      <c r="A373" s="5" t="s">
        <v>41</v>
      </c>
      <c r="B373" s="6">
        <v>1.2130860000000001</v>
      </c>
      <c r="C373" s="6">
        <v>1.720926</v>
      </c>
      <c r="D373" s="6">
        <v>1.376676</v>
      </c>
      <c r="E373" s="6">
        <v>1.2722560000000001</v>
      </c>
      <c r="F373" s="6">
        <v>1.435503</v>
      </c>
      <c r="G373" s="6">
        <v>1.4321299999999999</v>
      </c>
      <c r="H373" s="6">
        <v>1.5363659999999999</v>
      </c>
      <c r="I373" s="6">
        <v>1.6270260000000001</v>
      </c>
      <c r="J373" s="6">
        <v>1.627802</v>
      </c>
      <c r="K373" s="6">
        <v>1.761506</v>
      </c>
      <c r="L373" s="6">
        <v>1.8227260000000001</v>
      </c>
      <c r="M373" s="6">
        <v>1.934655</v>
      </c>
    </row>
    <row r="374" spans="1:13">
      <c r="A374" s="5" t="s">
        <v>42</v>
      </c>
      <c r="B374" s="5"/>
      <c r="C374" s="5"/>
      <c r="D374" s="6">
        <v>0.32512600000000003</v>
      </c>
      <c r="E374" s="6">
        <v>0.33821499999999999</v>
      </c>
      <c r="F374" s="6">
        <v>0.33393</v>
      </c>
      <c r="G374" s="6">
        <v>0.33537099999999997</v>
      </c>
      <c r="H374" s="6">
        <v>0.34652899999999998</v>
      </c>
      <c r="I374" s="6">
        <v>0.331177</v>
      </c>
      <c r="J374" s="6">
        <v>0.326816</v>
      </c>
      <c r="K374" s="6">
        <v>0.34784700000000002</v>
      </c>
      <c r="L374" s="6">
        <v>0.34967399999999998</v>
      </c>
      <c r="M374" s="6">
        <v>0.34565499999999999</v>
      </c>
    </row>
    <row r="375" spans="1:13">
      <c r="A375" s="5" t="s">
        <v>43</v>
      </c>
      <c r="B375" s="5"/>
      <c r="C375" s="5"/>
      <c r="D375" s="6">
        <v>2.3000000000000001E-4</v>
      </c>
      <c r="E375" s="6">
        <v>2.24E-4</v>
      </c>
      <c r="F375" s="6">
        <v>2.24E-4</v>
      </c>
      <c r="G375" s="6">
        <v>8.0370000000000007E-3</v>
      </c>
      <c r="H375" s="6">
        <v>1.3013E-2</v>
      </c>
      <c r="I375" s="6">
        <v>1.26E-2</v>
      </c>
      <c r="J375" s="6">
        <v>1.0281E-2</v>
      </c>
      <c r="K375" s="6">
        <v>1.2881999999999999E-2</v>
      </c>
      <c r="L375" s="6">
        <v>1.078E-2</v>
      </c>
      <c r="M375" s="6">
        <v>1.0144E-2</v>
      </c>
    </row>
    <row r="376" spans="1:13">
      <c r="A376" s="5" t="s">
        <v>44</v>
      </c>
      <c r="B376" s="5"/>
      <c r="C376" s="5"/>
      <c r="D376" s="6">
        <v>0.114486</v>
      </c>
      <c r="E376" s="6">
        <v>0.16029399999999999</v>
      </c>
      <c r="F376" s="6">
        <v>0.120586</v>
      </c>
      <c r="G376" s="6">
        <v>0.110513</v>
      </c>
      <c r="H376" s="6">
        <v>0.10546800000000001</v>
      </c>
      <c r="I376" s="6">
        <v>0.11522499999999999</v>
      </c>
      <c r="J376" s="6">
        <v>0.118869</v>
      </c>
      <c r="K376" s="6">
        <v>0.12581899999999999</v>
      </c>
      <c r="L376" s="6">
        <v>0.13602400000000001</v>
      </c>
      <c r="M376" s="6">
        <v>0.12667700000000001</v>
      </c>
    </row>
    <row r="377" spans="1:13">
      <c r="A377" s="5" t="s">
        <v>45</v>
      </c>
      <c r="B377" s="6">
        <v>0.58009699999999997</v>
      </c>
      <c r="C377" s="6">
        <v>0.57914100000000002</v>
      </c>
      <c r="D377" s="6">
        <v>0.468169</v>
      </c>
      <c r="E377" s="6">
        <v>0.56299100000000002</v>
      </c>
      <c r="F377" s="6">
        <v>0.52662699999999996</v>
      </c>
      <c r="G377" s="6">
        <v>0.54377299999999995</v>
      </c>
      <c r="H377" s="6">
        <v>0.53139800000000004</v>
      </c>
      <c r="I377" s="6">
        <v>0.517791</v>
      </c>
      <c r="J377" s="6">
        <v>0.46815600000000002</v>
      </c>
      <c r="K377" s="6">
        <v>0.45260499999999998</v>
      </c>
      <c r="L377" s="6">
        <v>0.46197100000000002</v>
      </c>
      <c r="M377" s="6">
        <v>0.52942500000000003</v>
      </c>
    </row>
    <row r="378" spans="1:13">
      <c r="A378" s="5" t="s">
        <v>46</v>
      </c>
      <c r="B378" s="5"/>
      <c r="C378" s="5"/>
      <c r="D378" s="6">
        <v>2.4896999999999999E-2</v>
      </c>
      <c r="E378" s="6">
        <v>3.5774E-2</v>
      </c>
      <c r="F378" s="6">
        <v>3.8199999999999998E-2</v>
      </c>
      <c r="G378" s="6">
        <v>4.0973000000000002E-2</v>
      </c>
      <c r="H378" s="6">
        <v>4.9161999999999997E-2</v>
      </c>
      <c r="I378" s="6">
        <v>2.7969999999999998E-2</v>
      </c>
      <c r="J378" s="6">
        <v>3.7053999999999997E-2</v>
      </c>
      <c r="K378" s="6">
        <v>4.2074E-2</v>
      </c>
      <c r="L378" s="6">
        <v>5.2202999999999999E-2</v>
      </c>
      <c r="M378" s="6">
        <v>4.9277000000000001E-2</v>
      </c>
    </row>
    <row r="379" spans="1:13">
      <c r="A379" s="5" t="s">
        <v>47</v>
      </c>
      <c r="B379" s="5"/>
      <c r="C379" s="6">
        <v>0.58577800000000002</v>
      </c>
      <c r="D379" s="6">
        <v>0.74721700000000002</v>
      </c>
      <c r="E379" s="6">
        <v>0.68768799999999997</v>
      </c>
      <c r="F379" s="6">
        <v>0.665018</v>
      </c>
      <c r="G379" s="6">
        <v>0.65231799999999995</v>
      </c>
      <c r="H379" s="6">
        <v>0.66839599999999999</v>
      </c>
      <c r="I379" s="6">
        <v>0.64357200000000003</v>
      </c>
      <c r="J379" s="6">
        <v>0.62434100000000003</v>
      </c>
      <c r="K379" s="6">
        <v>0.62494000000000005</v>
      </c>
      <c r="L379" s="6">
        <v>0.62352600000000002</v>
      </c>
      <c r="M379" s="6">
        <v>0.62454200000000004</v>
      </c>
    </row>
    <row r="380" spans="1:13">
      <c r="A380" s="5" t="s">
        <v>48</v>
      </c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>
      <c r="A381" s="5" t="s">
        <v>49</v>
      </c>
      <c r="B381" s="6">
        <v>0.55795899999999998</v>
      </c>
      <c r="C381" s="6">
        <v>0.63698900000000003</v>
      </c>
      <c r="D381" s="6">
        <v>0.75797099999999995</v>
      </c>
      <c r="E381" s="6">
        <v>0.79055799999999998</v>
      </c>
      <c r="F381" s="6">
        <v>0.79638600000000004</v>
      </c>
      <c r="G381" s="6">
        <v>0.822465</v>
      </c>
      <c r="H381" s="6">
        <v>0.85038599999999998</v>
      </c>
      <c r="I381" s="6">
        <v>0.82389900000000005</v>
      </c>
      <c r="J381" s="6">
        <v>0.81869499999999995</v>
      </c>
      <c r="K381" s="6">
        <v>0.80950299999999997</v>
      </c>
      <c r="L381" s="6">
        <v>0.78553799999999996</v>
      </c>
      <c r="M381" s="6">
        <v>0.85610600000000003</v>
      </c>
    </row>
    <row r="382" spans="1:13">
      <c r="A382" s="5" t="s">
        <v>50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>
      <c r="A383" s="5" t="s">
        <v>51</v>
      </c>
      <c r="B383" s="5"/>
      <c r="C383" s="6">
        <v>0.43454199999999998</v>
      </c>
      <c r="D383" s="6">
        <v>0.44476399999999999</v>
      </c>
      <c r="E383" s="6">
        <v>0.40687000000000001</v>
      </c>
      <c r="F383" s="6">
        <v>0.43502299999999999</v>
      </c>
      <c r="G383" s="6">
        <v>0.43831599999999998</v>
      </c>
      <c r="H383" s="6">
        <v>0.42045500000000002</v>
      </c>
      <c r="I383" s="6">
        <v>0.408528</v>
      </c>
      <c r="J383" s="6">
        <v>0.412107</v>
      </c>
      <c r="K383" s="6">
        <v>0.415686</v>
      </c>
      <c r="L383" s="6">
        <v>0.432861</v>
      </c>
      <c r="M383" s="6">
        <v>0.44323200000000001</v>
      </c>
    </row>
    <row r="384" spans="1:13">
      <c r="A384" s="5" t="s">
        <v>52</v>
      </c>
      <c r="B384" s="5"/>
      <c r="C384" s="5"/>
      <c r="D384" s="6">
        <v>0</v>
      </c>
      <c r="E384" s="6">
        <v>2.6280000000000001E-3</v>
      </c>
      <c r="F384" s="6">
        <v>7.0124000000000006E-2</v>
      </c>
      <c r="G384" s="6">
        <v>5.9666999999999998E-2</v>
      </c>
      <c r="H384" s="6">
        <v>0.132273</v>
      </c>
      <c r="I384" s="6">
        <v>6.0252E-2</v>
      </c>
      <c r="J384" s="6">
        <v>5.8481999999999999E-2</v>
      </c>
      <c r="K384" s="6">
        <v>6.4133999999999997E-2</v>
      </c>
      <c r="L384" s="6">
        <v>6.7637000000000003E-2</v>
      </c>
      <c r="M384" s="6">
        <v>8.3107E-2</v>
      </c>
    </row>
    <row r="385" spans="1:13">
      <c r="A385" s="5" t="s">
        <v>53</v>
      </c>
      <c r="B385" s="5"/>
      <c r="C385" s="5"/>
      <c r="D385" s="6">
        <v>0.83781499999999998</v>
      </c>
      <c r="E385" s="6">
        <v>0.852549</v>
      </c>
      <c r="F385" s="6">
        <v>0.78378999999999999</v>
      </c>
      <c r="G385" s="6">
        <v>0.66954800000000003</v>
      </c>
      <c r="H385" s="6">
        <v>0.66085499999999997</v>
      </c>
      <c r="I385" s="6">
        <v>0.66571100000000005</v>
      </c>
      <c r="J385" s="6">
        <v>0.629965</v>
      </c>
      <c r="K385" s="6">
        <v>0.59531900000000004</v>
      </c>
      <c r="L385" s="6">
        <v>0.59753800000000001</v>
      </c>
      <c r="M385" s="6">
        <v>0.67537499999999995</v>
      </c>
    </row>
    <row r="386" spans="1:13">
      <c r="A386" s="5" t="s">
        <v>54</v>
      </c>
      <c r="B386" s="5"/>
      <c r="C386" s="6">
        <v>0.500942</v>
      </c>
      <c r="D386" s="6">
        <v>0.59533800000000003</v>
      </c>
      <c r="E386" s="6">
        <v>0.50909099999999996</v>
      </c>
      <c r="F386" s="6">
        <v>0.48966900000000002</v>
      </c>
      <c r="G386" s="6">
        <v>0.47063899999999997</v>
      </c>
      <c r="H386" s="6">
        <v>0.48801600000000001</v>
      </c>
      <c r="I386" s="6">
        <v>0.63018600000000002</v>
      </c>
      <c r="J386" s="6">
        <v>0.70621</v>
      </c>
      <c r="K386" s="6">
        <v>0.68091100000000004</v>
      </c>
      <c r="L386" s="6">
        <v>0.65760399999999997</v>
      </c>
      <c r="M386" s="6">
        <v>0.68557800000000002</v>
      </c>
    </row>
    <row r="387" spans="1:13">
      <c r="A387" s="5" t="s">
        <v>55</v>
      </c>
      <c r="B387" s="6">
        <v>0.555504</v>
      </c>
      <c r="C387" s="6">
        <v>0.58651500000000001</v>
      </c>
      <c r="D387" s="6">
        <v>0.48766199999999998</v>
      </c>
      <c r="E387" s="6">
        <v>0.49130600000000002</v>
      </c>
      <c r="F387" s="6">
        <v>0.49978400000000001</v>
      </c>
      <c r="G387" s="6">
        <v>0.51798500000000003</v>
      </c>
      <c r="H387" s="6">
        <v>0.51074399999999998</v>
      </c>
      <c r="I387" s="6">
        <v>0.52170799999999995</v>
      </c>
      <c r="J387" s="6">
        <v>0.52080700000000002</v>
      </c>
      <c r="K387" s="6">
        <v>0.51339000000000001</v>
      </c>
      <c r="L387" s="6">
        <v>0.50052399999999997</v>
      </c>
      <c r="M387" s="6">
        <v>0.57700499999999999</v>
      </c>
    </row>
    <row r="388" spans="1:13">
      <c r="A388" s="5" t="s">
        <v>56</v>
      </c>
      <c r="B388" s="5"/>
      <c r="C388" s="6">
        <v>0.26398500000000003</v>
      </c>
      <c r="D388" s="6">
        <v>0.198769</v>
      </c>
      <c r="E388" s="6">
        <v>0.25119000000000002</v>
      </c>
      <c r="F388" s="6">
        <v>0.24574099999999999</v>
      </c>
      <c r="G388" s="6">
        <v>0.23069999999999999</v>
      </c>
      <c r="H388" s="6">
        <v>0.229466</v>
      </c>
      <c r="I388" s="6">
        <v>0.24229300000000001</v>
      </c>
      <c r="J388" s="6">
        <v>0.230737</v>
      </c>
      <c r="K388" s="6">
        <v>0.25914799999999999</v>
      </c>
      <c r="L388" s="6">
        <v>0.241643</v>
      </c>
      <c r="M388" s="6">
        <v>0.239314</v>
      </c>
    </row>
    <row r="389" spans="1:13">
      <c r="A389" s="5" t="s">
        <v>57</v>
      </c>
      <c r="B389" s="6">
        <v>0.19646</v>
      </c>
      <c r="C389" s="6">
        <v>0.19699800000000001</v>
      </c>
      <c r="D389" s="6">
        <v>0.13274900000000001</v>
      </c>
      <c r="E389" s="6">
        <v>0.20408200000000001</v>
      </c>
      <c r="F389" s="6">
        <v>0.18623200000000001</v>
      </c>
      <c r="G389" s="6">
        <v>0.18979599999999999</v>
      </c>
      <c r="H389" s="6">
        <v>0.191692</v>
      </c>
      <c r="I389" s="6">
        <v>0.18084500000000001</v>
      </c>
      <c r="J389" s="6">
        <v>0.18242</v>
      </c>
      <c r="K389" s="6">
        <v>0.17213899999999999</v>
      </c>
      <c r="L389" s="6">
        <v>0.174427</v>
      </c>
      <c r="M389" s="6">
        <v>0.16253500000000001</v>
      </c>
    </row>
    <row r="390" spans="1:13">
      <c r="A390" s="5" t="s">
        <v>59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>
      <c r="A391" s="5" t="s">
        <v>60</v>
      </c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>
      <c r="A392" s="5" t="s">
        <v>61</v>
      </c>
      <c r="B392" s="6">
        <v>0.52552699999999997</v>
      </c>
      <c r="C392" s="6">
        <v>0.56121699999999997</v>
      </c>
      <c r="D392" s="6">
        <v>0.499973</v>
      </c>
      <c r="E392" s="6">
        <v>0.50234599999999996</v>
      </c>
      <c r="F392" s="6">
        <v>0.51027199999999995</v>
      </c>
      <c r="G392" s="6">
        <v>0.52182700000000004</v>
      </c>
      <c r="H392" s="6">
        <v>0.54100899999999996</v>
      </c>
      <c r="I392" s="6">
        <v>0.53193299999999999</v>
      </c>
      <c r="J392" s="6">
        <v>0.51094200000000001</v>
      </c>
      <c r="K392" s="6">
        <v>0.49948100000000001</v>
      </c>
      <c r="L392" s="6">
        <v>0.47851100000000002</v>
      </c>
      <c r="M392" s="6">
        <v>0.47851100000000002</v>
      </c>
    </row>
    <row r="394" spans="1:13">
      <c r="A394" s="2" t="s">
        <v>82</v>
      </c>
    </row>
    <row r="395" spans="1:13">
      <c r="A395" s="2" t="s">
        <v>62</v>
      </c>
      <c r="B395" s="2" t="s">
        <v>63</v>
      </c>
    </row>
    <row r="396" spans="1:13">
      <c r="A396" s="2" t="s">
        <v>64</v>
      </c>
      <c r="B396" s="2" t="s">
        <v>65</v>
      </c>
    </row>
    <row r="397" spans="1:13">
      <c r="A397" s="2"/>
      <c r="B397" s="2" t="s">
        <v>66</v>
      </c>
    </row>
    <row r="399" spans="1:13">
      <c r="A399" s="2" t="s">
        <v>5</v>
      </c>
      <c r="B399" s="2" t="s">
        <v>6</v>
      </c>
    </row>
    <row r="400" spans="1:13">
      <c r="A400" s="2" t="s">
        <v>7</v>
      </c>
      <c r="B400" s="2" t="s">
        <v>74</v>
      </c>
    </row>
    <row r="401" spans="1:13">
      <c r="A401" s="2" t="s">
        <v>8</v>
      </c>
      <c r="B401" s="2" t="s">
        <v>9</v>
      </c>
    </row>
    <row r="403" spans="1:13">
      <c r="A403" s="5" t="s">
        <v>10</v>
      </c>
      <c r="B403" s="5" t="s">
        <v>11</v>
      </c>
      <c r="C403" s="5" t="s">
        <v>12</v>
      </c>
      <c r="D403" s="5" t="s">
        <v>13</v>
      </c>
      <c r="E403" s="5" t="s">
        <v>14</v>
      </c>
      <c r="F403" s="5" t="s">
        <v>15</v>
      </c>
      <c r="G403" s="5" t="s">
        <v>16</v>
      </c>
      <c r="H403" s="5" t="s">
        <v>17</v>
      </c>
      <c r="I403" s="5" t="s">
        <v>18</v>
      </c>
      <c r="J403" s="5" t="s">
        <v>19</v>
      </c>
      <c r="K403" s="5" t="s">
        <v>20</v>
      </c>
      <c r="L403" s="5" t="s">
        <v>21</v>
      </c>
      <c r="M403" s="5" t="s">
        <v>22</v>
      </c>
    </row>
    <row r="404" spans="1:13">
      <c r="A404" s="5" t="s">
        <v>23</v>
      </c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>
      <c r="A405" s="5" t="s">
        <v>24</v>
      </c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>
      <c r="A406" s="5" t="s">
        <v>25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5" t="s">
        <v>26</v>
      </c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>
      <c r="A408" s="5" t="s">
        <v>27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>
      <c r="A409" s="5" t="s">
        <v>28</v>
      </c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>
      <c r="A410" s="5" t="s">
        <v>29</v>
      </c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>
      <c r="A411" s="5" t="s">
        <v>30</v>
      </c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>
      <c r="A412" s="5" t="s">
        <v>31</v>
      </c>
      <c r="B412" s="5"/>
      <c r="C412" s="6">
        <v>0.30703999999999998</v>
      </c>
      <c r="D412" s="6">
        <v>0.298066</v>
      </c>
      <c r="E412" s="6">
        <v>0.29500199999999999</v>
      </c>
      <c r="F412" s="6">
        <v>0.327511</v>
      </c>
      <c r="G412" s="6">
        <v>0.36107499999999998</v>
      </c>
      <c r="H412" s="6">
        <v>0.34428300000000001</v>
      </c>
      <c r="I412" s="6">
        <v>0.31305699999999997</v>
      </c>
      <c r="J412" s="6">
        <v>0.30751099999999998</v>
      </c>
      <c r="K412" s="6">
        <v>0.32402599999999998</v>
      </c>
      <c r="L412" s="6">
        <v>0.37708000000000003</v>
      </c>
      <c r="M412" s="6">
        <v>0.38875300000000002</v>
      </c>
    </row>
    <row r="413" spans="1:13">
      <c r="A413" s="5" t="s">
        <v>32</v>
      </c>
      <c r="B413" s="5"/>
      <c r="C413" s="5"/>
      <c r="D413" s="5"/>
      <c r="E413" s="5"/>
      <c r="F413" s="5"/>
      <c r="G413" s="5"/>
      <c r="H413" s="5"/>
      <c r="I413" s="6">
        <v>4.9077999999999997E-2</v>
      </c>
      <c r="J413" s="6">
        <v>6.0121000000000001E-2</v>
      </c>
      <c r="K413" s="6">
        <v>5.0396999999999997E-2</v>
      </c>
      <c r="L413" s="6">
        <v>7.6892000000000002E-2</v>
      </c>
      <c r="M413" s="6">
        <v>7.9086000000000004E-2</v>
      </c>
    </row>
    <row r="414" spans="1:13">
      <c r="A414" s="5" t="s">
        <v>33</v>
      </c>
      <c r="B414" s="5"/>
      <c r="C414" s="6">
        <v>6.2799999999999998E-4</v>
      </c>
      <c r="D414" s="6">
        <v>1.4E-3</v>
      </c>
      <c r="E414" s="6">
        <v>1.3879999999999999E-3</v>
      </c>
      <c r="F414" s="6">
        <v>1.464E-3</v>
      </c>
      <c r="G414" s="6">
        <v>1.456E-3</v>
      </c>
      <c r="H414" s="6">
        <v>2.415E-3</v>
      </c>
      <c r="I414" s="6">
        <v>2.2720000000000001E-3</v>
      </c>
      <c r="J414" s="6">
        <v>2.8010000000000001E-3</v>
      </c>
      <c r="K414" s="6">
        <v>3.1770000000000001E-3</v>
      </c>
      <c r="L414" s="6">
        <v>3.3449999999999999E-3</v>
      </c>
      <c r="M414" s="6">
        <v>3.888E-3</v>
      </c>
    </row>
    <row r="415" spans="1:13">
      <c r="A415" s="5" t="s">
        <v>34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</row>
    <row r="416" spans="1:13">
      <c r="A416" s="5" t="s">
        <v>35</v>
      </c>
      <c r="B416" s="5"/>
      <c r="C416" s="6">
        <v>1.153049</v>
      </c>
      <c r="D416" s="6">
        <v>1.1796120000000001</v>
      </c>
      <c r="E416" s="6">
        <v>1.160841</v>
      </c>
      <c r="F416" s="6">
        <v>1.247808</v>
      </c>
      <c r="G416" s="6">
        <v>1.253269</v>
      </c>
      <c r="H416" s="6">
        <v>1.377375</v>
      </c>
      <c r="I416" s="6">
        <v>1.394611</v>
      </c>
      <c r="J416" s="6">
        <v>1.368989</v>
      </c>
      <c r="K416" s="6">
        <v>1.340198</v>
      </c>
      <c r="L416" s="6">
        <v>1.3635919999999999</v>
      </c>
      <c r="M416" s="6">
        <v>1.693163</v>
      </c>
    </row>
    <row r="417" spans="1:13">
      <c r="A417" s="5" t="s">
        <v>36</v>
      </c>
      <c r="B417" s="5"/>
      <c r="C417" s="5"/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</row>
    <row r="418" spans="1:13">
      <c r="A418" s="5" t="s">
        <v>37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" t="s">
        <v>38</v>
      </c>
      <c r="B419" s="5"/>
      <c r="C419" s="6">
        <v>0.190385</v>
      </c>
      <c r="D419" s="6">
        <v>0.203873</v>
      </c>
      <c r="E419" s="6">
        <v>0.23578199999999999</v>
      </c>
      <c r="F419" s="6">
        <v>0.24051400000000001</v>
      </c>
      <c r="G419" s="6">
        <v>0.22007599999999999</v>
      </c>
      <c r="H419" s="6">
        <v>0.210336</v>
      </c>
      <c r="I419" s="6">
        <v>0.19756099999999999</v>
      </c>
      <c r="J419" s="6">
        <v>0.222774</v>
      </c>
      <c r="K419" s="6">
        <v>0.105141</v>
      </c>
      <c r="L419" s="6">
        <v>8.6787000000000003E-2</v>
      </c>
      <c r="M419" s="6">
        <v>8.5418999999999995E-2</v>
      </c>
    </row>
    <row r="420" spans="1:13">
      <c r="A420" s="5" t="s">
        <v>39</v>
      </c>
      <c r="B420" s="6">
        <v>0.57890600000000003</v>
      </c>
      <c r="C420" s="6">
        <v>0.61798299999999995</v>
      </c>
      <c r="D420" s="6">
        <v>0.100879</v>
      </c>
      <c r="E420" s="6">
        <v>9.9535999999999999E-2</v>
      </c>
      <c r="F420" s="6">
        <v>0.10136299999999999</v>
      </c>
      <c r="G420" s="6">
        <v>0.101614</v>
      </c>
      <c r="H420" s="6">
        <v>0.10209500000000001</v>
      </c>
      <c r="I420" s="6">
        <v>0.101789</v>
      </c>
      <c r="J420" s="6">
        <v>0.100762</v>
      </c>
      <c r="K420" s="6">
        <v>0.104333</v>
      </c>
      <c r="L420" s="6">
        <v>0.119605</v>
      </c>
      <c r="M420" s="6">
        <v>0.14730599999999999</v>
      </c>
    </row>
    <row r="421" spans="1:13">
      <c r="A421" s="5" t="s">
        <v>40</v>
      </c>
      <c r="B421" s="6">
        <v>0.23480400000000001</v>
      </c>
      <c r="C421" s="6">
        <v>0.25598900000000002</v>
      </c>
      <c r="D421" s="6">
        <v>8.6621000000000004E-2</v>
      </c>
      <c r="E421" s="6">
        <v>8.9198E-2</v>
      </c>
      <c r="F421" s="6">
        <v>9.1061000000000003E-2</v>
      </c>
      <c r="G421" s="6">
        <v>9.1934000000000002E-2</v>
      </c>
      <c r="H421" s="6">
        <v>0.15221299999999999</v>
      </c>
      <c r="I421" s="6">
        <v>0.19015799999999999</v>
      </c>
      <c r="J421" s="6">
        <v>0.17900199999999999</v>
      </c>
      <c r="K421" s="6">
        <v>0.16247800000000001</v>
      </c>
      <c r="L421" s="6">
        <v>0.12099500000000001</v>
      </c>
      <c r="M421" s="6">
        <v>0.13349800000000001</v>
      </c>
    </row>
    <row r="422" spans="1:13">
      <c r="A422" s="5" t="s">
        <v>41</v>
      </c>
      <c r="B422" s="6">
        <v>4.9903999999999997E-2</v>
      </c>
      <c r="C422" s="6">
        <v>0.10302500000000001</v>
      </c>
      <c r="D422" s="6">
        <v>3.0477000000000001E-2</v>
      </c>
      <c r="E422" s="6">
        <v>3.8921999999999998E-2</v>
      </c>
      <c r="F422" s="6">
        <v>3.3430000000000001E-2</v>
      </c>
      <c r="G422" s="6">
        <v>4.0139000000000001E-2</v>
      </c>
      <c r="H422" s="6">
        <v>4.0530999999999998E-2</v>
      </c>
      <c r="I422" s="6">
        <v>3.9875000000000001E-2</v>
      </c>
      <c r="J422" s="6">
        <v>3.8575999999999999E-2</v>
      </c>
      <c r="K422" s="6">
        <v>3.3567E-2</v>
      </c>
      <c r="L422" s="6">
        <v>2.8767000000000001E-2</v>
      </c>
      <c r="M422" s="6">
        <v>2.9281999999999999E-2</v>
      </c>
    </row>
    <row r="423" spans="1:13">
      <c r="A423" s="5" t="s">
        <v>42</v>
      </c>
      <c r="B423" s="5"/>
      <c r="C423" s="5"/>
      <c r="D423" s="6">
        <v>4.3940000000000003E-3</v>
      </c>
      <c r="E423" s="6">
        <v>5.1840000000000002E-3</v>
      </c>
      <c r="F423" s="6">
        <v>4.7369999999999999E-3</v>
      </c>
      <c r="G423" s="6">
        <v>5.215E-3</v>
      </c>
      <c r="H423" s="6">
        <v>5.1989999999999996E-3</v>
      </c>
      <c r="I423" s="6">
        <v>4.692E-3</v>
      </c>
      <c r="J423" s="6">
        <v>4.7710000000000001E-3</v>
      </c>
      <c r="K423" s="6">
        <v>4.7489999999999997E-3</v>
      </c>
      <c r="L423" s="6">
        <v>4.797E-3</v>
      </c>
      <c r="M423" s="6">
        <v>5.7790000000000003E-3</v>
      </c>
    </row>
    <row r="424" spans="1:13">
      <c r="A424" s="5" t="s">
        <v>43</v>
      </c>
      <c r="B424" s="5"/>
      <c r="C424" s="5"/>
      <c r="D424" s="6">
        <v>0.14732899999999999</v>
      </c>
      <c r="E424" s="6">
        <v>0.14347099999999999</v>
      </c>
      <c r="F424" s="6">
        <v>0.143925</v>
      </c>
      <c r="G424" s="6">
        <v>0.15001</v>
      </c>
      <c r="H424" s="6">
        <v>0.14951600000000001</v>
      </c>
      <c r="I424" s="6">
        <v>0.14475199999999999</v>
      </c>
      <c r="J424" s="6">
        <v>0.14630799999999999</v>
      </c>
      <c r="K424" s="6">
        <v>0.151722</v>
      </c>
      <c r="L424" s="6">
        <v>0.155474</v>
      </c>
      <c r="M424" s="6">
        <v>0.129972</v>
      </c>
    </row>
    <row r="425" spans="1:13">
      <c r="A425" s="5" t="s">
        <v>44</v>
      </c>
      <c r="B425" s="5"/>
      <c r="C425" s="5"/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6" spans="1:13">
      <c r="A426" s="5" t="s">
        <v>45</v>
      </c>
      <c r="B426" s="6">
        <v>0.40132899999999999</v>
      </c>
      <c r="C426" s="6">
        <v>0.383579</v>
      </c>
      <c r="D426" s="6">
        <v>0.386353</v>
      </c>
      <c r="E426" s="6">
        <v>0.373334</v>
      </c>
      <c r="F426" s="6">
        <v>0.37624600000000002</v>
      </c>
      <c r="G426" s="6">
        <v>0.40032099999999998</v>
      </c>
      <c r="H426" s="6">
        <v>0.40096999999999999</v>
      </c>
      <c r="I426" s="6">
        <v>0.40198099999999998</v>
      </c>
      <c r="J426" s="6">
        <v>0.37434299999999998</v>
      </c>
      <c r="K426" s="6">
        <v>0.38997599999999999</v>
      </c>
      <c r="L426" s="6">
        <v>0.379353</v>
      </c>
      <c r="M426" s="6">
        <v>0.45039000000000001</v>
      </c>
    </row>
    <row r="427" spans="1:13">
      <c r="A427" s="5" t="s">
        <v>46</v>
      </c>
      <c r="B427" s="5"/>
      <c r="C427" s="5"/>
      <c r="D427" s="6">
        <v>5.1103999999999997E-2</v>
      </c>
      <c r="E427" s="6">
        <v>3.7654E-2</v>
      </c>
      <c r="F427" s="6">
        <v>4.7458E-2</v>
      </c>
      <c r="G427" s="6">
        <v>4.8377999999999997E-2</v>
      </c>
      <c r="H427" s="6">
        <v>4.6146E-2</v>
      </c>
      <c r="I427" s="6">
        <v>5.2796000000000003E-2</v>
      </c>
      <c r="J427" s="6">
        <v>4.9695999999999997E-2</v>
      </c>
      <c r="K427" s="6">
        <v>3.5735999999999997E-2</v>
      </c>
      <c r="L427" s="6">
        <v>4.4447E-2</v>
      </c>
      <c r="M427" s="6">
        <v>4.1992000000000002E-2</v>
      </c>
    </row>
    <row r="428" spans="1:13">
      <c r="A428" s="5" t="s">
        <v>47</v>
      </c>
      <c r="B428" s="5"/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</row>
    <row r="429" spans="1:13">
      <c r="A429" s="5" t="s">
        <v>48</v>
      </c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>
      <c r="A430" s="5" t="s">
        <v>49</v>
      </c>
      <c r="B430" s="6">
        <v>0.43466199999999999</v>
      </c>
      <c r="C430" s="6">
        <v>0.52743600000000002</v>
      </c>
      <c r="D430" s="6">
        <v>0.53498199999999996</v>
      </c>
      <c r="E430" s="6">
        <v>0.55596299999999998</v>
      </c>
      <c r="F430" s="6">
        <v>0.55213299999999998</v>
      </c>
      <c r="G430" s="6">
        <v>0.55678700000000003</v>
      </c>
      <c r="H430" s="6">
        <v>0.61434299999999997</v>
      </c>
      <c r="I430" s="6">
        <v>0.65912999999999999</v>
      </c>
      <c r="J430" s="6">
        <v>0.65042199999999994</v>
      </c>
      <c r="K430" s="6">
        <v>0.63396600000000003</v>
      </c>
      <c r="L430" s="6">
        <v>0.65654299999999999</v>
      </c>
      <c r="M430" s="6">
        <v>0.71066499999999999</v>
      </c>
    </row>
    <row r="431" spans="1:13">
      <c r="A431" s="5" t="s">
        <v>50</v>
      </c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>
      <c r="A432" s="5" t="s">
        <v>51</v>
      </c>
      <c r="B432" s="5"/>
      <c r="C432" s="6">
        <v>5.4578000000000002E-2</v>
      </c>
      <c r="D432" s="6">
        <v>0.111967</v>
      </c>
      <c r="E432" s="6">
        <v>0.146569</v>
      </c>
      <c r="F432" s="6">
        <v>0.146734</v>
      </c>
      <c r="G432" s="6">
        <v>0.23982100000000001</v>
      </c>
      <c r="H432" s="6">
        <v>0.30752600000000002</v>
      </c>
      <c r="I432" s="6">
        <v>0.29510199999999998</v>
      </c>
      <c r="J432" s="6">
        <v>0.21190500000000001</v>
      </c>
      <c r="K432" s="6">
        <v>0.25248500000000001</v>
      </c>
      <c r="L432" s="6">
        <v>0.25120100000000001</v>
      </c>
      <c r="M432" s="6">
        <v>0.26564199999999999</v>
      </c>
    </row>
    <row r="433" spans="1:13">
      <c r="A433" s="5" t="s">
        <v>52</v>
      </c>
      <c r="B433" s="5"/>
      <c r="C433" s="5"/>
      <c r="D433" s="6">
        <v>0</v>
      </c>
      <c r="E433" s="6">
        <v>0</v>
      </c>
      <c r="F433" s="6">
        <v>0</v>
      </c>
      <c r="G433" s="6">
        <v>1.01E-4</v>
      </c>
      <c r="H433" s="6">
        <v>6.0599999999999998E-4</v>
      </c>
      <c r="I433" s="6">
        <v>6.5399999999999996E-4</v>
      </c>
      <c r="J433" s="6">
        <v>2.2339999999999999E-3</v>
      </c>
      <c r="K433" s="6">
        <v>2.4520000000000002E-3</v>
      </c>
      <c r="L433" s="6">
        <v>1.9430000000000001E-3</v>
      </c>
      <c r="M433" s="6">
        <v>2.1949999999999999E-3</v>
      </c>
    </row>
    <row r="434" spans="1:13">
      <c r="A434" s="5" t="s">
        <v>53</v>
      </c>
      <c r="B434" s="5"/>
      <c r="C434" s="5"/>
      <c r="D434" s="6">
        <v>1.0889180000000001</v>
      </c>
      <c r="E434" s="6">
        <v>1.1317390000000001</v>
      </c>
      <c r="F434" s="6">
        <v>1.146414</v>
      </c>
      <c r="G434" s="6">
        <v>1.139454</v>
      </c>
      <c r="H434" s="6">
        <v>1.060317</v>
      </c>
      <c r="I434" s="6">
        <v>1.0205420000000001</v>
      </c>
      <c r="J434" s="6">
        <v>1.0845039999999999</v>
      </c>
      <c r="K434" s="6">
        <v>1.052071</v>
      </c>
      <c r="L434" s="6">
        <v>1.0290319999999999</v>
      </c>
      <c r="M434" s="6">
        <v>1.162498</v>
      </c>
    </row>
    <row r="435" spans="1:13">
      <c r="A435" s="5" t="s">
        <v>54</v>
      </c>
      <c r="B435" s="5"/>
      <c r="C435" s="6">
        <v>5.3470000000000002E-3</v>
      </c>
      <c r="D435" s="6">
        <v>7.3136999999999994E-2</v>
      </c>
      <c r="E435" s="6">
        <v>7.936E-2</v>
      </c>
      <c r="F435" s="6">
        <v>8.6902999999999994E-2</v>
      </c>
      <c r="G435" s="6">
        <v>8.1906999999999994E-2</v>
      </c>
      <c r="H435" s="6">
        <v>0.13095300000000001</v>
      </c>
      <c r="I435" s="6">
        <v>7.5907000000000002E-2</v>
      </c>
      <c r="J435" s="6">
        <v>0.109989</v>
      </c>
      <c r="K435" s="6">
        <v>0.10213999999999999</v>
      </c>
      <c r="L435" s="6">
        <v>8.1360000000000002E-2</v>
      </c>
      <c r="M435" s="6">
        <v>0.101647</v>
      </c>
    </row>
    <row r="436" spans="1:13">
      <c r="A436" s="5" t="s">
        <v>55</v>
      </c>
      <c r="B436" s="6">
        <v>0.27304499999999998</v>
      </c>
      <c r="C436" s="6">
        <v>0.71782400000000002</v>
      </c>
      <c r="D436" s="6">
        <v>0.40101999999999999</v>
      </c>
      <c r="E436" s="6">
        <v>0.353132</v>
      </c>
      <c r="F436" s="6">
        <v>0.306093</v>
      </c>
      <c r="G436" s="6">
        <v>0.27500999999999998</v>
      </c>
      <c r="H436" s="6">
        <v>0.27528900000000001</v>
      </c>
      <c r="I436" s="6">
        <v>0.28826499999999999</v>
      </c>
      <c r="J436" s="6">
        <v>0.294875</v>
      </c>
      <c r="K436" s="6">
        <v>0.28682999999999997</v>
      </c>
      <c r="L436" s="6">
        <v>0.28840500000000002</v>
      </c>
      <c r="M436" s="6">
        <v>0.33354699999999998</v>
      </c>
    </row>
    <row r="437" spans="1:13">
      <c r="A437" s="5" t="s">
        <v>56</v>
      </c>
      <c r="B437" s="5"/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</row>
    <row r="438" spans="1:13">
      <c r="A438" s="5" t="s">
        <v>57</v>
      </c>
      <c r="B438" s="6">
        <v>8.3289999999999996E-3</v>
      </c>
      <c r="C438" s="6">
        <v>7.051E-3</v>
      </c>
      <c r="D438" s="6">
        <v>6.4530000000000004E-3</v>
      </c>
      <c r="E438" s="6">
        <v>7.8079999999999998E-3</v>
      </c>
      <c r="F438" s="6">
        <v>7.8009999999999998E-3</v>
      </c>
      <c r="G438" s="6">
        <v>9.0830000000000008E-3</v>
      </c>
      <c r="H438" s="6">
        <v>1.0867999999999999E-2</v>
      </c>
      <c r="I438" s="6">
        <v>1.3894999999999999E-2</v>
      </c>
      <c r="J438" s="6">
        <v>1.155E-2</v>
      </c>
      <c r="K438" s="6">
        <v>1.1018E-2</v>
      </c>
      <c r="L438" s="6">
        <v>1.2874E-2</v>
      </c>
      <c r="M438" s="6">
        <v>1.2555E-2</v>
      </c>
    </row>
    <row r="439" spans="1:13">
      <c r="A439" s="5" t="s">
        <v>59</v>
      </c>
      <c r="B439" s="6">
        <v>1.031E-3</v>
      </c>
      <c r="C439" s="6">
        <v>3.46E-3</v>
      </c>
      <c r="D439" s="6">
        <v>1.7099999999999999E-3</v>
      </c>
      <c r="E439" s="6">
        <v>1.554E-3</v>
      </c>
      <c r="F439" s="6">
        <v>1.9E-3</v>
      </c>
      <c r="G439" s="6">
        <v>1.647E-3</v>
      </c>
      <c r="H439" s="6">
        <v>2.49E-3</v>
      </c>
      <c r="I439" s="6">
        <v>1.732E-3</v>
      </c>
      <c r="J439" s="6">
        <v>1.1770000000000001E-3</v>
      </c>
      <c r="K439" s="6">
        <v>1.8029999999999999E-3</v>
      </c>
      <c r="L439" s="6">
        <v>3.2499999999999999E-4</v>
      </c>
      <c r="M439" s="6">
        <v>0</v>
      </c>
    </row>
    <row r="440" spans="1:13">
      <c r="A440" s="5" t="s">
        <v>60</v>
      </c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>
      <c r="A441" s="5" t="s">
        <v>61</v>
      </c>
      <c r="B441" s="6">
        <v>1.722E-3</v>
      </c>
      <c r="C441" s="6">
        <v>2.0609999999999999E-3</v>
      </c>
      <c r="D441" s="6">
        <v>1.895E-3</v>
      </c>
      <c r="E441" s="6">
        <v>2.7420000000000001E-3</v>
      </c>
      <c r="F441" s="6">
        <v>2.8319999999999999E-3</v>
      </c>
      <c r="G441" s="6">
        <v>2.9239999999999999E-3</v>
      </c>
      <c r="H441" s="6">
        <v>2.503E-3</v>
      </c>
      <c r="I441" s="6">
        <v>2.7169999999999998E-3</v>
      </c>
      <c r="J441" s="6">
        <v>2.63E-3</v>
      </c>
      <c r="K441" s="6">
        <v>2.5330000000000001E-3</v>
      </c>
      <c r="L441" s="6">
        <v>2.3119999999999998E-3</v>
      </c>
      <c r="M441" s="6">
        <v>2.3119999999999998E-3</v>
      </c>
    </row>
    <row r="443" spans="1:13">
      <c r="A443" s="2" t="s">
        <v>82</v>
      </c>
    </row>
    <row r="444" spans="1:13">
      <c r="A444" s="2" t="s">
        <v>62</v>
      </c>
      <c r="B444" s="2" t="s">
        <v>63</v>
      </c>
    </row>
    <row r="445" spans="1:13">
      <c r="A445" s="2" t="s">
        <v>64</v>
      </c>
      <c r="B445" s="2" t="s">
        <v>65</v>
      </c>
    </row>
    <row r="446" spans="1:13">
      <c r="A446" s="2"/>
      <c r="B446" s="2" t="s">
        <v>66</v>
      </c>
    </row>
    <row r="448" spans="1:13">
      <c r="A448" s="2" t="s">
        <v>5</v>
      </c>
      <c r="B448" s="2" t="s">
        <v>6</v>
      </c>
    </row>
    <row r="449" spans="1:13">
      <c r="A449" s="2" t="s">
        <v>7</v>
      </c>
      <c r="B449" s="2" t="s">
        <v>75</v>
      </c>
    </row>
    <row r="450" spans="1:13">
      <c r="A450" s="2" t="s">
        <v>8</v>
      </c>
      <c r="B450" s="2" t="s">
        <v>9</v>
      </c>
    </row>
    <row r="452" spans="1:13">
      <c r="A452" s="5" t="s">
        <v>10</v>
      </c>
      <c r="B452" s="5" t="s">
        <v>11</v>
      </c>
      <c r="C452" s="5" t="s">
        <v>12</v>
      </c>
      <c r="D452" s="5" t="s">
        <v>13</v>
      </c>
      <c r="E452" s="5" t="s">
        <v>14</v>
      </c>
      <c r="F452" s="5" t="s">
        <v>15</v>
      </c>
      <c r="G452" s="5" t="s">
        <v>16</v>
      </c>
      <c r="H452" s="5" t="s">
        <v>17</v>
      </c>
      <c r="I452" s="5" t="s">
        <v>18</v>
      </c>
      <c r="J452" s="5" t="s">
        <v>19</v>
      </c>
      <c r="K452" s="5" t="s">
        <v>20</v>
      </c>
      <c r="L452" s="5" t="s">
        <v>21</v>
      </c>
      <c r="M452" s="5" t="s">
        <v>22</v>
      </c>
    </row>
    <row r="453" spans="1:13">
      <c r="A453" s="5" t="s">
        <v>23</v>
      </c>
      <c r="B453" s="5"/>
      <c r="C453" s="5"/>
      <c r="D453" s="5"/>
      <c r="E453" s="5"/>
      <c r="F453" s="5"/>
      <c r="G453" s="5"/>
      <c r="H453" s="5"/>
      <c r="I453" s="6">
        <v>10.489867</v>
      </c>
      <c r="J453" s="6">
        <v>10.535304999999999</v>
      </c>
      <c r="K453" s="6">
        <v>10.298116</v>
      </c>
      <c r="L453" s="6">
        <v>10.573046</v>
      </c>
      <c r="M453" s="6">
        <v>11.814643999999999</v>
      </c>
    </row>
    <row r="454" spans="1:13">
      <c r="A454" s="5" t="s">
        <v>24</v>
      </c>
      <c r="B454" s="5"/>
      <c r="C454" s="5"/>
      <c r="D454" s="6">
        <v>9.8913259999999994</v>
      </c>
      <c r="E454" s="6">
        <v>10.010189</v>
      </c>
      <c r="F454" s="6">
        <v>10.394488000000001</v>
      </c>
      <c r="G454" s="6">
        <v>10.414593</v>
      </c>
      <c r="H454" s="6">
        <v>10.615178</v>
      </c>
      <c r="I454" s="6">
        <v>10.537074</v>
      </c>
      <c r="J454" s="6">
        <v>10.592827</v>
      </c>
      <c r="K454" s="6">
        <v>10.355577</v>
      </c>
      <c r="L454" s="6">
        <v>10.636996</v>
      </c>
      <c r="M454" s="6">
        <v>11.866548999999999</v>
      </c>
    </row>
    <row r="455" spans="1:13">
      <c r="A455" s="5" t="s">
        <v>25</v>
      </c>
      <c r="B455" s="5"/>
      <c r="C455" s="6">
        <v>9.1248729999999991</v>
      </c>
      <c r="D455" s="6">
        <v>10.058094000000001</v>
      </c>
      <c r="E455" s="6">
        <v>10.181198</v>
      </c>
      <c r="F455" s="6">
        <v>10.574336000000001</v>
      </c>
      <c r="G455" s="6">
        <v>10.602689</v>
      </c>
      <c r="H455" s="6">
        <v>10.821349</v>
      </c>
      <c r="I455" s="6">
        <v>10.782181</v>
      </c>
      <c r="J455" s="6">
        <v>10.838692</v>
      </c>
      <c r="K455" s="6">
        <v>10.618100999999999</v>
      </c>
      <c r="L455" s="6">
        <v>11.060447999999999</v>
      </c>
      <c r="M455" s="6">
        <v>12.29177</v>
      </c>
    </row>
    <row r="456" spans="1:13">
      <c r="A456" s="5" t="s">
        <v>26</v>
      </c>
      <c r="B456" s="5"/>
      <c r="C456" s="5"/>
      <c r="D456" s="6">
        <v>8.9476980000000008</v>
      </c>
      <c r="E456" s="6">
        <v>9.0001660000000001</v>
      </c>
      <c r="F456" s="6">
        <v>9.4342430000000004</v>
      </c>
      <c r="G456" s="6">
        <v>9.515428</v>
      </c>
      <c r="H456" s="6">
        <v>9.7436720000000001</v>
      </c>
      <c r="I456" s="6">
        <v>9.7233649999999994</v>
      </c>
      <c r="J456" s="6">
        <v>9.8046880000000005</v>
      </c>
      <c r="K456" s="6">
        <v>9.7579989999999999</v>
      </c>
      <c r="L456" s="6">
        <v>10.069549</v>
      </c>
      <c r="M456" s="6">
        <v>11.212592000000001</v>
      </c>
    </row>
    <row r="457" spans="1:13">
      <c r="A457" s="5" t="s">
        <v>27</v>
      </c>
      <c r="B457" s="5"/>
      <c r="C457" s="5"/>
      <c r="D457" s="6">
        <v>8.9532740000000004</v>
      </c>
      <c r="E457" s="6">
        <v>9.0061710000000001</v>
      </c>
      <c r="F457" s="6">
        <v>9.4413219999999995</v>
      </c>
      <c r="G457" s="6">
        <v>9.5235579999999995</v>
      </c>
      <c r="H457" s="6">
        <v>9.7523359999999997</v>
      </c>
      <c r="I457" s="6">
        <v>9.7332529999999995</v>
      </c>
      <c r="J457" s="6">
        <v>9.8163870000000006</v>
      </c>
      <c r="K457" s="6">
        <v>9.7714619999999996</v>
      </c>
      <c r="L457" s="6">
        <v>10.082368000000001</v>
      </c>
      <c r="M457" s="6">
        <v>11.224682</v>
      </c>
    </row>
    <row r="458" spans="1:13">
      <c r="A458" s="5" t="s">
        <v>28</v>
      </c>
      <c r="B458" s="5"/>
      <c r="C458" s="5"/>
      <c r="D458" s="6">
        <v>8.9629390000000004</v>
      </c>
      <c r="E458" s="6">
        <v>9.0154239999999994</v>
      </c>
      <c r="F458" s="6">
        <v>9.4518939999999994</v>
      </c>
      <c r="G458" s="6">
        <v>9.5390060000000005</v>
      </c>
      <c r="H458" s="6">
        <v>9.7721789999999995</v>
      </c>
      <c r="I458" s="6">
        <v>9.7548329999999996</v>
      </c>
      <c r="J458" s="6">
        <v>9.8418449999999993</v>
      </c>
      <c r="K458" s="6">
        <v>9.8020630000000004</v>
      </c>
      <c r="L458" s="6">
        <v>10.121228</v>
      </c>
      <c r="M458" s="6">
        <v>11.266726</v>
      </c>
    </row>
    <row r="459" spans="1:13">
      <c r="A459" s="5" t="s">
        <v>29</v>
      </c>
      <c r="B459" s="5"/>
      <c r="C459" s="5"/>
      <c r="D459" s="6">
        <v>8.9677609999999994</v>
      </c>
      <c r="E459" s="6">
        <v>9.0202360000000006</v>
      </c>
      <c r="F459" s="6">
        <v>9.4560230000000001</v>
      </c>
      <c r="G459" s="6">
        <v>9.5395160000000008</v>
      </c>
      <c r="H459" s="6">
        <v>9.7743439999999993</v>
      </c>
      <c r="I459" s="6">
        <v>9.7561400000000003</v>
      </c>
      <c r="J459" s="6">
        <v>9.8432750000000002</v>
      </c>
      <c r="K459" s="6">
        <v>9.8029569999999993</v>
      </c>
      <c r="L459" s="6">
        <v>10.122007</v>
      </c>
      <c r="M459" s="6">
        <v>11.266223</v>
      </c>
    </row>
    <row r="460" spans="1:13">
      <c r="A460" s="5" t="s">
        <v>30</v>
      </c>
      <c r="B460" s="5"/>
      <c r="C460" s="6">
        <v>7.5859550000000002</v>
      </c>
      <c r="D460" s="6">
        <v>8.9725979999999996</v>
      </c>
      <c r="E460" s="6">
        <v>9.0241959999999999</v>
      </c>
      <c r="F460" s="6">
        <v>9.4620219999999993</v>
      </c>
      <c r="G460" s="6">
        <v>9.5462760000000006</v>
      </c>
      <c r="H460" s="6">
        <v>9.7825330000000008</v>
      </c>
      <c r="I460" s="6">
        <v>9.7646870000000003</v>
      </c>
      <c r="J460" s="6">
        <v>9.8540109999999999</v>
      </c>
      <c r="K460" s="6">
        <v>9.8159229999999997</v>
      </c>
      <c r="L460" s="6">
        <v>10.137225000000001</v>
      </c>
      <c r="M460" s="6">
        <v>11.278433</v>
      </c>
    </row>
    <row r="461" spans="1:13">
      <c r="A461" s="5" t="s">
        <v>31</v>
      </c>
      <c r="B461" s="5"/>
      <c r="C461" s="6">
        <v>7.3913149999999996</v>
      </c>
      <c r="D461" s="6">
        <v>7.9500330000000003</v>
      </c>
      <c r="E461" s="6">
        <v>8.0972670000000004</v>
      </c>
      <c r="F461" s="6">
        <v>8.4823559999999993</v>
      </c>
      <c r="G461" s="6">
        <v>8.6340330000000005</v>
      </c>
      <c r="H461" s="6">
        <v>9.1675400000000007</v>
      </c>
      <c r="I461" s="6">
        <v>8.9009669999999996</v>
      </c>
      <c r="J461" s="6">
        <v>9.0897369999999995</v>
      </c>
      <c r="K461" s="6">
        <v>9.0574460000000006</v>
      </c>
      <c r="L461" s="6">
        <v>9.6274049999999995</v>
      </c>
      <c r="M461" s="6">
        <v>10.167560999999999</v>
      </c>
    </row>
    <row r="462" spans="1:13">
      <c r="A462" s="5" t="s">
        <v>32</v>
      </c>
      <c r="B462" s="5"/>
      <c r="C462" s="5"/>
      <c r="D462" s="5"/>
      <c r="E462" s="5"/>
      <c r="F462" s="5"/>
      <c r="G462" s="5"/>
      <c r="H462" s="5"/>
      <c r="I462" s="6">
        <v>5.5379889999999996</v>
      </c>
      <c r="J462" s="6">
        <v>5.7092020000000003</v>
      </c>
      <c r="K462" s="6">
        <v>6.0641959999999999</v>
      </c>
      <c r="L462" s="6">
        <v>7.3557480000000002</v>
      </c>
      <c r="M462" s="6">
        <v>9.2184740000000005</v>
      </c>
    </row>
    <row r="463" spans="1:13">
      <c r="A463" s="5" t="s">
        <v>33</v>
      </c>
      <c r="B463" s="5"/>
      <c r="C463" s="6">
        <v>3.3304680000000002</v>
      </c>
      <c r="D463" s="6">
        <v>4.6599870000000001</v>
      </c>
      <c r="E463" s="6">
        <v>4.450564</v>
      </c>
      <c r="F463" s="6">
        <v>4.5897490000000003</v>
      </c>
      <c r="G463" s="6">
        <v>4.4399030000000002</v>
      </c>
      <c r="H463" s="6">
        <v>3.589575</v>
      </c>
      <c r="I463" s="6">
        <v>3.3083659999999999</v>
      </c>
      <c r="J463" s="6">
        <v>3.4250470000000002</v>
      </c>
      <c r="K463" s="6">
        <v>3.8624459999999998</v>
      </c>
      <c r="L463" s="6">
        <v>3.568114</v>
      </c>
      <c r="M463" s="6">
        <v>4.9157270000000004</v>
      </c>
    </row>
    <row r="464" spans="1:13">
      <c r="A464" s="5" t="s">
        <v>34</v>
      </c>
      <c r="B464" s="6">
        <v>24.901647000000001</v>
      </c>
      <c r="C464" s="6">
        <v>24.312908</v>
      </c>
      <c r="D464" s="6">
        <v>20.592348000000001</v>
      </c>
      <c r="E464" s="6">
        <v>20.892194</v>
      </c>
      <c r="F464" s="6">
        <v>20.984570000000001</v>
      </c>
      <c r="G464" s="6">
        <v>22.242349999999998</v>
      </c>
      <c r="H464" s="6">
        <v>21.959783999999999</v>
      </c>
      <c r="I464" s="6">
        <v>21.775034999999999</v>
      </c>
      <c r="J464" s="6">
        <v>20.770339</v>
      </c>
      <c r="K464" s="6">
        <v>20.023617999999999</v>
      </c>
      <c r="L464" s="6">
        <v>20.648809</v>
      </c>
      <c r="M464" s="6">
        <v>23.796213000000002</v>
      </c>
    </row>
    <row r="465" spans="1:13">
      <c r="A465" s="5" t="s">
        <v>35</v>
      </c>
      <c r="B465" s="5"/>
      <c r="C465" s="6">
        <v>8.2725849999999994</v>
      </c>
      <c r="D465" s="6">
        <v>9.8643289999999997</v>
      </c>
      <c r="E465" s="6">
        <v>9.9348749999999999</v>
      </c>
      <c r="F465" s="6">
        <v>10.532235</v>
      </c>
      <c r="G465" s="6">
        <v>10.927037</v>
      </c>
      <c r="H465" s="6">
        <v>10.831362</v>
      </c>
      <c r="I465" s="6">
        <v>10.786175</v>
      </c>
      <c r="J465" s="6">
        <v>10.522823000000001</v>
      </c>
      <c r="K465" s="6">
        <v>10.263645</v>
      </c>
      <c r="L465" s="6">
        <v>10.440211</v>
      </c>
      <c r="M465" s="6">
        <v>11.480725</v>
      </c>
    </row>
    <row r="466" spans="1:13">
      <c r="A466" s="5" t="s">
        <v>36</v>
      </c>
      <c r="B466" s="5"/>
      <c r="C466" s="5"/>
      <c r="D466" s="6">
        <v>2.8125909999999998</v>
      </c>
      <c r="E466" s="6">
        <v>2.9030680000000002</v>
      </c>
      <c r="F466" s="6">
        <v>2.7685399999999998</v>
      </c>
      <c r="G466" s="6">
        <v>2.487584</v>
      </c>
      <c r="H466" s="6">
        <v>2.721444</v>
      </c>
      <c r="I466" s="6">
        <v>2.5296690000000002</v>
      </c>
      <c r="J466" s="6">
        <v>2.3325719999999999</v>
      </c>
      <c r="K466" s="6">
        <v>2.201762</v>
      </c>
      <c r="L466" s="6">
        <v>2.8109320000000002</v>
      </c>
      <c r="M466" s="6">
        <v>3.4147660000000002</v>
      </c>
    </row>
    <row r="467" spans="1:13">
      <c r="A467" s="5" t="s">
        <v>37</v>
      </c>
      <c r="B467" s="5"/>
      <c r="C467" s="6">
        <v>11.928466</v>
      </c>
      <c r="D467" s="6">
        <v>8.4332989999999999</v>
      </c>
      <c r="E467" s="6">
        <v>9.2886900000000008</v>
      </c>
      <c r="F467" s="6">
        <v>9.9594529999999999</v>
      </c>
      <c r="G467" s="6">
        <v>10.197455</v>
      </c>
      <c r="H467" s="6">
        <v>10.217762</v>
      </c>
      <c r="I467" s="6">
        <v>10.100374</v>
      </c>
      <c r="J467" s="6">
        <v>10.233287000000001</v>
      </c>
      <c r="K467" s="6">
        <v>10.616970999999999</v>
      </c>
      <c r="L467" s="6">
        <v>12.65263</v>
      </c>
      <c r="M467" s="6">
        <v>15.266679999999999</v>
      </c>
    </row>
    <row r="468" spans="1:13">
      <c r="A468" s="5" t="s">
        <v>38</v>
      </c>
      <c r="B468" s="5"/>
      <c r="C468" s="6">
        <v>6.1877190000000004</v>
      </c>
      <c r="D468" s="6">
        <v>7.168431</v>
      </c>
      <c r="E468" s="6">
        <v>6.9010670000000003</v>
      </c>
      <c r="F468" s="6">
        <v>6.7300170000000001</v>
      </c>
      <c r="G468" s="6">
        <v>7.2541900000000004</v>
      </c>
      <c r="H468" s="6">
        <v>7.671354</v>
      </c>
      <c r="I468" s="6">
        <v>7.89276</v>
      </c>
      <c r="J468" s="6">
        <v>8.0548020000000005</v>
      </c>
      <c r="K468" s="6">
        <v>8.2077449999999992</v>
      </c>
      <c r="L468" s="6">
        <v>9.5100859999999994</v>
      </c>
      <c r="M468" s="6">
        <v>11.086762999999999</v>
      </c>
    </row>
    <row r="469" spans="1:13">
      <c r="A469" s="5" t="s">
        <v>39</v>
      </c>
      <c r="B469" s="6">
        <v>5.1841179999999998</v>
      </c>
      <c r="C469" s="6">
        <v>6.5062059999999997</v>
      </c>
      <c r="D469" s="6">
        <v>6.4314090000000004</v>
      </c>
      <c r="E469" s="6">
        <v>6.2766029999999997</v>
      </c>
      <c r="F469" s="6">
        <v>7.2063430000000004</v>
      </c>
      <c r="G469" s="6">
        <v>7.1402159999999997</v>
      </c>
      <c r="H469" s="6">
        <v>7.2335979999999998</v>
      </c>
      <c r="I469" s="6">
        <v>7.5507759999999999</v>
      </c>
      <c r="J469" s="6">
        <v>7.6375209999999996</v>
      </c>
      <c r="K469" s="6">
        <v>7.8062610000000001</v>
      </c>
      <c r="L469" s="6">
        <v>8.4729759999999992</v>
      </c>
      <c r="M469" s="6">
        <v>11.204782</v>
      </c>
    </row>
    <row r="470" spans="1:13">
      <c r="A470" s="5" t="s">
        <v>40</v>
      </c>
      <c r="B470" s="6">
        <v>4.704917</v>
      </c>
      <c r="C470" s="6">
        <v>6.4104929999999998</v>
      </c>
      <c r="D470" s="6">
        <v>9.1159180000000006</v>
      </c>
      <c r="E470" s="6">
        <v>9.1830680000000005</v>
      </c>
      <c r="F470" s="6">
        <v>9.2383159999999993</v>
      </c>
      <c r="G470" s="6">
        <v>9.2026800000000009</v>
      </c>
      <c r="H470" s="6">
        <v>9.2935800000000004</v>
      </c>
      <c r="I470" s="6">
        <v>9.4809789999999996</v>
      </c>
      <c r="J470" s="6">
        <v>9.5592319999999997</v>
      </c>
      <c r="K470" s="6">
        <v>9.6564060000000005</v>
      </c>
      <c r="L470" s="6">
        <v>9.9902850000000001</v>
      </c>
      <c r="M470" s="6">
        <v>10.246162</v>
      </c>
    </row>
    <row r="471" spans="1:13">
      <c r="A471" s="5" t="s">
        <v>41</v>
      </c>
      <c r="B471" s="6">
        <v>6.5119939999999996</v>
      </c>
      <c r="C471" s="6">
        <v>7.4155100000000003</v>
      </c>
      <c r="D471" s="6">
        <v>10.375487</v>
      </c>
      <c r="E471" s="6">
        <v>10.450502</v>
      </c>
      <c r="F471" s="6">
        <v>10.790089</v>
      </c>
      <c r="G471" s="6">
        <v>10.286039000000001</v>
      </c>
      <c r="H471" s="6">
        <v>11.347652</v>
      </c>
      <c r="I471" s="6">
        <v>11.057523</v>
      </c>
      <c r="J471" s="6">
        <v>11.813564</v>
      </c>
      <c r="K471" s="6">
        <v>11.793601000000001</v>
      </c>
      <c r="L471" s="6">
        <v>11.855312</v>
      </c>
      <c r="M471" s="6">
        <v>12.938851</v>
      </c>
    </row>
    <row r="472" spans="1:13">
      <c r="A472" s="5" t="s">
        <v>42</v>
      </c>
      <c r="B472" s="5"/>
      <c r="C472" s="5"/>
      <c r="D472" s="6">
        <v>7.4216660000000001</v>
      </c>
      <c r="E472" s="6">
        <v>7.588228</v>
      </c>
      <c r="F472" s="6">
        <v>8.4609520000000007</v>
      </c>
      <c r="G472" s="6">
        <v>10.838938000000001</v>
      </c>
      <c r="H472" s="6">
        <v>9.7785829999999994</v>
      </c>
      <c r="I472" s="6">
        <v>10.21143</v>
      </c>
      <c r="J472" s="6">
        <v>10.189920000000001</v>
      </c>
      <c r="K472" s="6">
        <v>10.375780000000001</v>
      </c>
      <c r="L472" s="6">
        <v>10.698389000000001</v>
      </c>
      <c r="M472" s="6">
        <v>12.413081999999999</v>
      </c>
    </row>
    <row r="473" spans="1:13">
      <c r="A473" s="5" t="s">
        <v>43</v>
      </c>
      <c r="B473" s="5"/>
      <c r="C473" s="5"/>
      <c r="D473" s="6">
        <v>5.528143</v>
      </c>
      <c r="E473" s="6">
        <v>5.2635019999999999</v>
      </c>
      <c r="F473" s="6">
        <v>4.8232679999999997</v>
      </c>
      <c r="G473" s="6">
        <v>5.0680079999999998</v>
      </c>
      <c r="H473" s="6">
        <v>4.8560549999999996</v>
      </c>
      <c r="I473" s="6">
        <v>5.0346719999999996</v>
      </c>
      <c r="J473" s="6">
        <v>5.2543030000000002</v>
      </c>
      <c r="K473" s="6">
        <v>4.7171859999999999</v>
      </c>
      <c r="L473" s="6">
        <v>4.8149879999999996</v>
      </c>
      <c r="M473" s="6">
        <v>7.3244879999999997</v>
      </c>
    </row>
    <row r="474" spans="1:13">
      <c r="A474" s="5" t="s">
        <v>44</v>
      </c>
      <c r="B474" s="5"/>
      <c r="C474" s="5"/>
      <c r="D474" s="6">
        <v>6.0876349999999997</v>
      </c>
      <c r="E474" s="6">
        <v>5.810219</v>
      </c>
      <c r="F474" s="6">
        <v>5.6353109999999997</v>
      </c>
      <c r="G474" s="6">
        <v>5.482469</v>
      </c>
      <c r="H474" s="6">
        <v>5.6422119999999998</v>
      </c>
      <c r="I474" s="6">
        <v>5.6186569999999998</v>
      </c>
      <c r="J474" s="6">
        <v>5.6725599999999998</v>
      </c>
      <c r="K474" s="6">
        <v>5.8081649999999998</v>
      </c>
      <c r="L474" s="6">
        <v>6.0677599999999998</v>
      </c>
      <c r="M474" s="6">
        <v>6.2421329999999999</v>
      </c>
    </row>
    <row r="475" spans="1:13">
      <c r="A475" s="5" t="s">
        <v>45</v>
      </c>
      <c r="B475" s="6">
        <v>10.209924000000001</v>
      </c>
      <c r="C475" s="6">
        <v>10.511174</v>
      </c>
      <c r="D475" s="6">
        <v>10.208812</v>
      </c>
      <c r="E475" s="6">
        <v>10.262180000000001</v>
      </c>
      <c r="F475" s="6">
        <v>10.341234</v>
      </c>
      <c r="G475" s="6">
        <v>10.743971999999999</v>
      </c>
      <c r="H475" s="6">
        <v>10.488128</v>
      </c>
      <c r="I475" s="6">
        <v>10.409015</v>
      </c>
      <c r="J475" s="6">
        <v>10.165428</v>
      </c>
      <c r="K475" s="6">
        <v>9.3656159999999993</v>
      </c>
      <c r="L475" s="6">
        <v>10.610499000000001</v>
      </c>
      <c r="M475" s="6">
        <v>11.437453</v>
      </c>
    </row>
    <row r="476" spans="1:13">
      <c r="A476" s="5" t="s">
        <v>46</v>
      </c>
      <c r="B476" s="5"/>
      <c r="C476" s="5"/>
      <c r="D476" s="6">
        <v>6.3388879999999999</v>
      </c>
      <c r="E476" s="6">
        <v>6.6435510000000004</v>
      </c>
      <c r="F476" s="6">
        <v>7.5352040000000002</v>
      </c>
      <c r="G476" s="6">
        <v>7.1756690000000001</v>
      </c>
      <c r="H476" s="6">
        <v>6.738372</v>
      </c>
      <c r="I476" s="6">
        <v>7.4583430000000002</v>
      </c>
      <c r="J476" s="6">
        <v>10.001519999999999</v>
      </c>
      <c r="K476" s="6">
        <v>9.6537380000000006</v>
      </c>
      <c r="L476" s="6">
        <v>9.1204049999999999</v>
      </c>
      <c r="M476" s="6">
        <v>9.6928640000000001</v>
      </c>
    </row>
    <row r="477" spans="1:13">
      <c r="A477" s="5" t="s">
        <v>47</v>
      </c>
      <c r="B477" s="5"/>
      <c r="C477" s="6">
        <v>5.1163350000000003</v>
      </c>
      <c r="D477" s="6">
        <v>4.9597300000000004</v>
      </c>
      <c r="E477" s="6">
        <v>4.7691020000000002</v>
      </c>
      <c r="F477" s="6">
        <v>5.2624589999999998</v>
      </c>
      <c r="G477" s="6">
        <v>5.3540419999999997</v>
      </c>
      <c r="H477" s="6">
        <v>6.0395000000000003</v>
      </c>
      <c r="I477" s="6">
        <v>6.2689110000000001</v>
      </c>
      <c r="J477" s="6">
        <v>6.4428299999999998</v>
      </c>
      <c r="K477" s="6">
        <v>6.6641149999999998</v>
      </c>
      <c r="L477" s="6">
        <v>7.204898</v>
      </c>
      <c r="M477" s="6">
        <v>8.7155970000000007</v>
      </c>
    </row>
    <row r="478" spans="1:13">
      <c r="A478" s="5" t="s">
        <v>48</v>
      </c>
      <c r="B478" s="6">
        <v>8.8946939999999994</v>
      </c>
      <c r="C478" s="6">
        <v>5.9578689999999996</v>
      </c>
      <c r="D478" s="6">
        <v>4.6181400000000004</v>
      </c>
      <c r="E478" s="6">
        <v>4.94672</v>
      </c>
      <c r="F478" s="6">
        <v>5.7842200000000004</v>
      </c>
      <c r="G478" s="6">
        <v>6.442672</v>
      </c>
      <c r="H478" s="6">
        <v>6.4216259999999998</v>
      </c>
      <c r="I478" s="6">
        <v>6.4866669999999997</v>
      </c>
      <c r="J478" s="6">
        <v>6.6327170000000004</v>
      </c>
      <c r="K478" s="6">
        <v>6.9625529999999998</v>
      </c>
      <c r="L478" s="6">
        <v>6.9408440000000002</v>
      </c>
      <c r="M478" s="6">
        <v>8.3537459999999992</v>
      </c>
    </row>
    <row r="479" spans="1:13">
      <c r="A479" s="5" t="s">
        <v>49</v>
      </c>
      <c r="B479" s="6">
        <v>9.0205610000000007</v>
      </c>
      <c r="C479" s="6">
        <v>9.8763959999999997</v>
      </c>
      <c r="D479" s="6">
        <v>9.0971299999999999</v>
      </c>
      <c r="E479" s="6">
        <v>9.2595919999999996</v>
      </c>
      <c r="F479" s="6">
        <v>9.66005</v>
      </c>
      <c r="G479" s="6">
        <v>9.9235340000000001</v>
      </c>
      <c r="H479" s="6">
        <v>9.8120580000000004</v>
      </c>
      <c r="I479" s="6">
        <v>9.5883090000000006</v>
      </c>
      <c r="J479" s="6">
        <v>9.4498359999999995</v>
      </c>
      <c r="K479" s="6">
        <v>9.2134719999999994</v>
      </c>
      <c r="L479" s="6">
        <v>9.3722539999999999</v>
      </c>
      <c r="M479" s="6">
        <v>10.505792</v>
      </c>
    </row>
    <row r="480" spans="1:13">
      <c r="A480" s="5" t="s">
        <v>50</v>
      </c>
      <c r="B480" s="5"/>
      <c r="C480" s="5"/>
      <c r="D480" s="6">
        <v>6.4595770000000003</v>
      </c>
      <c r="E480" s="6">
        <v>7.0977499999999996</v>
      </c>
      <c r="F480" s="6">
        <v>7.4881200000000003</v>
      </c>
      <c r="G480" s="6">
        <v>7.1737960000000003</v>
      </c>
      <c r="H480" s="6">
        <v>7.8188510000000004</v>
      </c>
      <c r="I480" s="6">
        <v>6.7274830000000003</v>
      </c>
      <c r="J480" s="6">
        <v>6.6136059999999999</v>
      </c>
      <c r="K480" s="6">
        <v>6.3086409999999997</v>
      </c>
      <c r="L480" s="6">
        <v>3.3763670000000001</v>
      </c>
      <c r="M480" s="6">
        <v>3.6682790000000001</v>
      </c>
    </row>
    <row r="481" spans="1:13">
      <c r="A481" s="5" t="s">
        <v>51</v>
      </c>
      <c r="B481" s="5"/>
      <c r="C481" s="6">
        <v>6.3351660000000001</v>
      </c>
      <c r="D481" s="6">
        <v>7.9754170000000002</v>
      </c>
      <c r="E481" s="6">
        <v>7.84016</v>
      </c>
      <c r="F481" s="6">
        <v>8.6632560000000005</v>
      </c>
      <c r="G481" s="6">
        <v>9.2519130000000001</v>
      </c>
      <c r="H481" s="6">
        <v>11.082424</v>
      </c>
      <c r="I481" s="6">
        <v>11.321102</v>
      </c>
      <c r="J481" s="6">
        <v>11.346339</v>
      </c>
      <c r="K481" s="6">
        <v>11.035912</v>
      </c>
      <c r="L481" s="6">
        <v>11.485115</v>
      </c>
      <c r="M481" s="6">
        <v>12.313172</v>
      </c>
    </row>
    <row r="482" spans="1:13">
      <c r="A482" s="5" t="s">
        <v>52</v>
      </c>
      <c r="B482" s="5"/>
      <c r="C482" s="5"/>
      <c r="D482" s="6">
        <v>2.1964790000000001</v>
      </c>
      <c r="E482" s="6">
        <v>2.3321100000000001</v>
      </c>
      <c r="F482" s="6">
        <v>2.5743900000000002</v>
      </c>
      <c r="G482" s="6">
        <v>5.9228779999999999</v>
      </c>
      <c r="H482" s="6">
        <v>5.7546390000000001</v>
      </c>
      <c r="I482" s="6">
        <v>5.4509160000000003</v>
      </c>
      <c r="J482" s="6">
        <v>5.0334349999999999</v>
      </c>
      <c r="K482" s="6">
        <v>5.7012980000000004</v>
      </c>
      <c r="L482" s="6">
        <v>5.756532</v>
      </c>
      <c r="M482" s="6">
        <v>7.4841449999999998</v>
      </c>
    </row>
    <row r="483" spans="1:13">
      <c r="A483" s="5" t="s">
        <v>53</v>
      </c>
      <c r="B483" s="5"/>
      <c r="C483" s="5"/>
      <c r="D483" s="6">
        <v>7.4585299999999997</v>
      </c>
      <c r="E483" s="6">
        <v>7.8030309999999998</v>
      </c>
      <c r="F483" s="6">
        <v>7.6863250000000001</v>
      </c>
      <c r="G483" s="6">
        <v>7.5846309999999999</v>
      </c>
      <c r="H483" s="6">
        <v>7.4370609999999999</v>
      </c>
      <c r="I483" s="6">
        <v>7.3616029999999997</v>
      </c>
      <c r="J483" s="6">
        <v>6.9191440000000002</v>
      </c>
      <c r="K483" s="6">
        <v>6.4610570000000003</v>
      </c>
      <c r="L483" s="6">
        <v>6.4041949999999996</v>
      </c>
      <c r="M483" s="6">
        <v>8.2214010000000002</v>
      </c>
    </row>
    <row r="484" spans="1:13">
      <c r="A484" s="5" t="s">
        <v>54</v>
      </c>
      <c r="B484" s="5"/>
      <c r="C484" s="6">
        <v>6.882225</v>
      </c>
      <c r="D484" s="6">
        <v>5.9918209999999998</v>
      </c>
      <c r="E484" s="6">
        <v>6.2373120000000002</v>
      </c>
      <c r="F484" s="6">
        <v>6.4711619999999996</v>
      </c>
      <c r="G484" s="6">
        <v>5.5901829999999997</v>
      </c>
      <c r="H484" s="6">
        <v>5.1898590000000002</v>
      </c>
      <c r="I484" s="6">
        <v>5.1938029999999999</v>
      </c>
      <c r="J484" s="6">
        <v>4.9565890000000001</v>
      </c>
      <c r="K484" s="6">
        <v>4.7754399999999997</v>
      </c>
      <c r="L484" s="6">
        <v>4.565086</v>
      </c>
      <c r="M484" s="6">
        <v>5.3140580000000002</v>
      </c>
    </row>
    <row r="485" spans="1:13">
      <c r="A485" s="5" t="s">
        <v>55</v>
      </c>
      <c r="B485" s="6">
        <v>11.760877000000001</v>
      </c>
      <c r="C485" s="6">
        <v>16.143163000000001</v>
      </c>
      <c r="D485" s="6">
        <v>12.157124</v>
      </c>
      <c r="E485" s="6">
        <v>12.097160000000001</v>
      </c>
      <c r="F485" s="6">
        <v>12.488242</v>
      </c>
      <c r="G485" s="6">
        <v>12.983537999999999</v>
      </c>
      <c r="H485" s="6">
        <v>12.861827999999999</v>
      </c>
      <c r="I485" s="6">
        <v>12.939038</v>
      </c>
      <c r="J485" s="6">
        <v>12.867571</v>
      </c>
      <c r="K485" s="6">
        <v>12.382847</v>
      </c>
      <c r="L485" s="6">
        <v>12.846861000000001</v>
      </c>
      <c r="M485" s="6">
        <v>14.894542</v>
      </c>
    </row>
    <row r="486" spans="1:13">
      <c r="A486" s="5" t="s">
        <v>56</v>
      </c>
      <c r="B486" s="5"/>
      <c r="C486" s="6">
        <v>17.817001000000001</v>
      </c>
      <c r="D486" s="6">
        <v>15.170892</v>
      </c>
      <c r="E486" s="6">
        <v>15.673353000000001</v>
      </c>
      <c r="F486" s="6">
        <v>16.163616999999999</v>
      </c>
      <c r="G486" s="6">
        <v>17.647327000000001</v>
      </c>
      <c r="H486" s="6">
        <v>17.278369999999999</v>
      </c>
      <c r="I486" s="6">
        <v>16.761074000000001</v>
      </c>
      <c r="J486" s="6">
        <v>16.481178</v>
      </c>
      <c r="K486" s="6">
        <v>16.029817999999999</v>
      </c>
      <c r="L486" s="6">
        <v>16.419646</v>
      </c>
      <c r="M486" s="6">
        <v>17.803844999999999</v>
      </c>
    </row>
    <row r="487" spans="1:13">
      <c r="A487" s="5" t="s">
        <v>57</v>
      </c>
      <c r="B487" s="6">
        <v>10.665145000000001</v>
      </c>
      <c r="C487" s="6">
        <v>14.447241999999999</v>
      </c>
      <c r="D487" s="6">
        <v>12.616436999999999</v>
      </c>
      <c r="E487" s="6">
        <v>13.107697999999999</v>
      </c>
      <c r="F487" s="6">
        <v>13.299583999999999</v>
      </c>
      <c r="G487" s="6">
        <v>12.869759999999999</v>
      </c>
      <c r="H487" s="6">
        <v>13.08161</v>
      </c>
      <c r="I487" s="6">
        <v>13.029959</v>
      </c>
      <c r="J487" s="6">
        <v>13.073721000000001</v>
      </c>
      <c r="K487" s="6">
        <v>12.157446</v>
      </c>
      <c r="L487" s="6">
        <v>13.585171000000001</v>
      </c>
      <c r="M487" s="6">
        <v>15.343349</v>
      </c>
    </row>
    <row r="488" spans="1:13">
      <c r="A488" s="5" t="s">
        <v>59</v>
      </c>
      <c r="B488" s="6">
        <v>12.726868</v>
      </c>
      <c r="C488" s="6">
        <v>12.576912</v>
      </c>
      <c r="D488" s="6">
        <v>12.269978999999999</v>
      </c>
      <c r="E488" s="6">
        <v>12.334168999999999</v>
      </c>
      <c r="F488" s="6">
        <v>13.426634999999999</v>
      </c>
      <c r="G488" s="6">
        <v>14.372757999999999</v>
      </c>
      <c r="H488" s="6">
        <v>14.059901</v>
      </c>
      <c r="I488" s="6">
        <v>13.426746</v>
      </c>
      <c r="J488" s="6">
        <v>13.247147</v>
      </c>
      <c r="K488" s="6">
        <v>14.047898</v>
      </c>
      <c r="L488" s="6">
        <v>14.294057</v>
      </c>
      <c r="M488" s="6">
        <v>15.551728000000001</v>
      </c>
    </row>
    <row r="489" spans="1:13">
      <c r="A489" s="5" t="s">
        <v>60</v>
      </c>
      <c r="B489" s="6">
        <v>16.280505000000002</v>
      </c>
      <c r="C489" s="6">
        <v>16.490793</v>
      </c>
      <c r="D489" s="6">
        <v>14.749139</v>
      </c>
      <c r="E489" s="6">
        <v>15.543454000000001</v>
      </c>
      <c r="F489" s="6">
        <v>13.954383999999999</v>
      </c>
      <c r="G489" s="6">
        <v>14.886129</v>
      </c>
      <c r="H489" s="6">
        <v>14.362313</v>
      </c>
      <c r="I489" s="6">
        <v>13.083513</v>
      </c>
      <c r="J489" s="6">
        <v>12.130685</v>
      </c>
      <c r="K489" s="6">
        <v>11.949909999999999</v>
      </c>
      <c r="L489" s="6">
        <v>11.631069</v>
      </c>
      <c r="M489" s="6">
        <v>14.111919</v>
      </c>
    </row>
    <row r="490" spans="1:13">
      <c r="A490" s="5" t="s">
        <v>61</v>
      </c>
      <c r="B490" s="6">
        <v>5.1001120000000002</v>
      </c>
      <c r="C490" s="6">
        <v>6.0761130000000003</v>
      </c>
      <c r="D490" s="6">
        <v>6.8020639999999997</v>
      </c>
      <c r="E490" s="6">
        <v>7.0076390000000002</v>
      </c>
      <c r="F490" s="6">
        <v>7.334962</v>
      </c>
      <c r="G490" s="6">
        <v>7.7126229999999998</v>
      </c>
      <c r="H490" s="6">
        <v>7.7235500000000004</v>
      </c>
      <c r="I490" s="6">
        <v>7.7016270000000002</v>
      </c>
      <c r="J490" s="6">
        <v>7.3767269999999998</v>
      </c>
      <c r="K490" s="6">
        <v>7.4645739999999998</v>
      </c>
      <c r="L490" s="6">
        <v>6.8373840000000001</v>
      </c>
      <c r="M490" s="6">
        <v>6.8373840000000001</v>
      </c>
    </row>
    <row r="492" spans="1:13">
      <c r="A492" s="2" t="s">
        <v>82</v>
      </c>
    </row>
    <row r="493" spans="1:13">
      <c r="A493" s="2" t="s">
        <v>62</v>
      </c>
      <c r="B493" s="2" t="s">
        <v>63</v>
      </c>
    </row>
    <row r="494" spans="1:13">
      <c r="A494" s="2" t="s">
        <v>64</v>
      </c>
      <c r="B494" s="2" t="s">
        <v>65</v>
      </c>
    </row>
    <row r="495" spans="1:13">
      <c r="A495" s="2"/>
      <c r="B495" s="2" t="s">
        <v>66</v>
      </c>
    </row>
    <row r="497" spans="1:13">
      <c r="A497" s="2" t="s">
        <v>5</v>
      </c>
      <c r="B497" s="2" t="s">
        <v>6</v>
      </c>
    </row>
    <row r="498" spans="1:13">
      <c r="A498" s="2" t="s">
        <v>7</v>
      </c>
      <c r="B498" s="2" t="s">
        <v>76</v>
      </c>
    </row>
    <row r="499" spans="1:13">
      <c r="A499" s="2" t="s">
        <v>8</v>
      </c>
      <c r="B499" s="2" t="s">
        <v>9</v>
      </c>
    </row>
    <row r="501" spans="1:13">
      <c r="A501" s="5" t="s">
        <v>10</v>
      </c>
      <c r="B501" s="5" t="s">
        <v>11</v>
      </c>
      <c r="C501" s="5" t="s">
        <v>12</v>
      </c>
      <c r="D501" s="5" t="s">
        <v>13</v>
      </c>
      <c r="E501" s="5" t="s">
        <v>14</v>
      </c>
      <c r="F501" s="5" t="s">
        <v>15</v>
      </c>
      <c r="G501" s="5" t="s">
        <v>16</v>
      </c>
      <c r="H501" s="5" t="s">
        <v>17</v>
      </c>
      <c r="I501" s="5" t="s">
        <v>18</v>
      </c>
      <c r="J501" s="5" t="s">
        <v>19</v>
      </c>
      <c r="K501" s="5" t="s">
        <v>20</v>
      </c>
      <c r="L501" s="5" t="s">
        <v>21</v>
      </c>
      <c r="M501" s="5" t="s">
        <v>22</v>
      </c>
    </row>
    <row r="502" spans="1:13">
      <c r="A502" s="5" t="s">
        <v>23</v>
      </c>
      <c r="B502" s="5"/>
      <c r="C502" s="5"/>
      <c r="D502" s="5"/>
      <c r="E502" s="5"/>
      <c r="F502" s="5"/>
      <c r="G502" s="5"/>
      <c r="H502" s="5"/>
      <c r="I502" s="6">
        <v>1.8575349999999999</v>
      </c>
      <c r="J502" s="6">
        <v>2.033722</v>
      </c>
      <c r="K502" s="6">
        <v>2.0092219999999998</v>
      </c>
      <c r="L502" s="6">
        <v>2.0648499999999999</v>
      </c>
      <c r="M502" s="6">
        <v>2.1680790000000001</v>
      </c>
    </row>
    <row r="503" spans="1:13">
      <c r="A503" s="5" t="s">
        <v>24</v>
      </c>
      <c r="B503" s="5"/>
      <c r="C503" s="5"/>
      <c r="D503" s="6">
        <v>0.98349799999999998</v>
      </c>
      <c r="E503" s="6">
        <v>1.0430619999999999</v>
      </c>
      <c r="F503" s="6">
        <v>1.0435049999999999</v>
      </c>
      <c r="G503" s="6">
        <v>1.0831789999999999</v>
      </c>
      <c r="H503" s="6">
        <v>0.94195899999999999</v>
      </c>
      <c r="I503" s="6">
        <v>1.875005</v>
      </c>
      <c r="J503" s="6">
        <v>2.0555560000000002</v>
      </c>
      <c r="K503" s="6">
        <v>2.0347360000000001</v>
      </c>
      <c r="L503" s="6">
        <v>2.0942379999999998</v>
      </c>
      <c r="M503" s="6">
        <v>2.196679</v>
      </c>
    </row>
    <row r="504" spans="1:13">
      <c r="A504" s="5" t="s">
        <v>25</v>
      </c>
      <c r="B504" s="5"/>
      <c r="C504" s="6">
        <v>0.44259100000000001</v>
      </c>
      <c r="D504" s="6">
        <v>1.0250870000000001</v>
      </c>
      <c r="E504" s="6">
        <v>1.091272</v>
      </c>
      <c r="F504" s="6">
        <v>1.093013</v>
      </c>
      <c r="G504" s="6">
        <v>1.1330610000000001</v>
      </c>
      <c r="H504" s="6">
        <v>0.98843000000000003</v>
      </c>
      <c r="I504" s="6">
        <v>1.977541</v>
      </c>
      <c r="J504" s="6">
        <v>2.1735959999999999</v>
      </c>
      <c r="K504" s="6">
        <v>2.1615600000000001</v>
      </c>
      <c r="L504" s="6">
        <v>2.2435070000000001</v>
      </c>
      <c r="M504" s="6">
        <v>2.3425929999999999</v>
      </c>
    </row>
    <row r="505" spans="1:13">
      <c r="A505" s="5" t="s">
        <v>26</v>
      </c>
      <c r="B505" s="5"/>
      <c r="C505" s="5"/>
      <c r="D505" s="6">
        <v>1.3243069999999999</v>
      </c>
      <c r="E505" s="6">
        <v>1.3692569999999999</v>
      </c>
      <c r="F505" s="6">
        <v>1.3722220000000001</v>
      </c>
      <c r="G505" s="6">
        <v>1.3643449999999999</v>
      </c>
      <c r="H505" s="6">
        <v>1.195235</v>
      </c>
      <c r="I505" s="6">
        <v>1.2930520000000001</v>
      </c>
      <c r="J505" s="6">
        <v>1.544602</v>
      </c>
      <c r="K505" s="6">
        <v>1.5604960000000001</v>
      </c>
      <c r="L505" s="6">
        <v>1.647624</v>
      </c>
      <c r="M505" s="6">
        <v>1.6935089999999999</v>
      </c>
    </row>
    <row r="506" spans="1:13">
      <c r="A506" s="5" t="s">
        <v>27</v>
      </c>
      <c r="B506" s="5"/>
      <c r="C506" s="5"/>
      <c r="D506" s="6">
        <v>1.32551</v>
      </c>
      <c r="E506" s="6">
        <v>1.370606</v>
      </c>
      <c r="F506" s="6">
        <v>1.3736790000000001</v>
      </c>
      <c r="G506" s="6">
        <v>1.365923</v>
      </c>
      <c r="H506" s="6">
        <v>1.1967099999999999</v>
      </c>
      <c r="I506" s="6">
        <v>1.2948299999999999</v>
      </c>
      <c r="J506" s="6">
        <v>1.5470200000000001</v>
      </c>
      <c r="K506" s="6">
        <v>1.563277</v>
      </c>
      <c r="L506" s="6">
        <v>1.6505339999999999</v>
      </c>
      <c r="M506" s="6">
        <v>1.6961349999999999</v>
      </c>
    </row>
    <row r="507" spans="1:13">
      <c r="A507" s="5" t="s">
        <v>28</v>
      </c>
      <c r="B507" s="5"/>
      <c r="C507" s="5"/>
      <c r="D507" s="6">
        <v>1.329836</v>
      </c>
      <c r="E507" s="6">
        <v>1.375186</v>
      </c>
      <c r="F507" s="6">
        <v>1.3785689999999999</v>
      </c>
      <c r="G507" s="6">
        <v>1.3712880000000001</v>
      </c>
      <c r="H507" s="6">
        <v>1.2019150000000001</v>
      </c>
      <c r="I507" s="6">
        <v>1.3009850000000001</v>
      </c>
      <c r="J507" s="6">
        <v>1.555124</v>
      </c>
      <c r="K507" s="6">
        <v>1.5728519999999999</v>
      </c>
      <c r="L507" s="6">
        <v>1.6621589999999999</v>
      </c>
      <c r="M507" s="6">
        <v>1.7081999999999999</v>
      </c>
    </row>
    <row r="508" spans="1:13">
      <c r="A508" s="5" t="s">
        <v>29</v>
      </c>
      <c r="B508" s="5"/>
      <c r="C508" s="5"/>
      <c r="D508" s="6">
        <v>1.3326450000000001</v>
      </c>
      <c r="E508" s="6">
        <v>1.3781350000000001</v>
      </c>
      <c r="F508" s="6">
        <v>1.381529</v>
      </c>
      <c r="G508" s="6">
        <v>1.3742509999999999</v>
      </c>
      <c r="H508" s="6">
        <v>1.204556</v>
      </c>
      <c r="I508" s="6">
        <v>1.3039499999999999</v>
      </c>
      <c r="J508" s="6">
        <v>1.5587420000000001</v>
      </c>
      <c r="K508" s="6">
        <v>1.576608</v>
      </c>
      <c r="L508" s="6">
        <v>1.666339</v>
      </c>
      <c r="M508" s="6">
        <v>1.712583</v>
      </c>
    </row>
    <row r="509" spans="1:13">
      <c r="A509" s="5" t="s">
        <v>30</v>
      </c>
      <c r="B509" s="5"/>
      <c r="C509" s="6">
        <v>0.54008699999999998</v>
      </c>
      <c r="D509" s="6">
        <v>1.336916</v>
      </c>
      <c r="E509" s="6">
        <v>1.382619</v>
      </c>
      <c r="F509" s="6">
        <v>1.3862129999999999</v>
      </c>
      <c r="G509" s="6">
        <v>1.379003</v>
      </c>
      <c r="H509" s="6">
        <v>1.2087760000000001</v>
      </c>
      <c r="I509" s="6">
        <v>1.3086040000000001</v>
      </c>
      <c r="J509" s="6">
        <v>1.564465</v>
      </c>
      <c r="K509" s="6">
        <v>1.5827249999999999</v>
      </c>
      <c r="L509" s="6">
        <v>1.67316</v>
      </c>
      <c r="M509" s="6">
        <v>1.7194499999999999</v>
      </c>
    </row>
    <row r="510" spans="1:13">
      <c r="A510" s="5" t="s">
        <v>31</v>
      </c>
      <c r="B510" s="5"/>
      <c r="C510" s="6">
        <v>1.3371280000000001</v>
      </c>
      <c r="D510" s="6">
        <v>2.051453</v>
      </c>
      <c r="E510" s="6">
        <v>1.9109590000000001</v>
      </c>
      <c r="F510" s="6">
        <v>2.260151</v>
      </c>
      <c r="G510" s="6">
        <v>2.2781669999999998</v>
      </c>
      <c r="H510" s="6">
        <v>2.8657059999999999</v>
      </c>
      <c r="I510" s="6">
        <v>3.7164570000000001</v>
      </c>
      <c r="J510" s="6">
        <v>3.8700260000000002</v>
      </c>
      <c r="K510" s="6">
        <v>4.0004309999999998</v>
      </c>
      <c r="L510" s="6">
        <v>4.26661</v>
      </c>
      <c r="M510" s="6">
        <v>4.439235</v>
      </c>
    </row>
    <row r="511" spans="1:13">
      <c r="A511" s="5" t="s">
        <v>32</v>
      </c>
      <c r="B511" s="5"/>
      <c r="C511" s="5"/>
      <c r="D511" s="5"/>
      <c r="E511" s="5"/>
      <c r="F511" s="5"/>
      <c r="G511" s="5"/>
      <c r="H511" s="5"/>
      <c r="I511" s="6">
        <v>0</v>
      </c>
      <c r="J511" s="6">
        <v>0</v>
      </c>
      <c r="K511" s="6">
        <v>0</v>
      </c>
      <c r="L511" s="6">
        <v>0</v>
      </c>
      <c r="M511" s="6">
        <v>0</v>
      </c>
    </row>
    <row r="512" spans="1:13">
      <c r="A512" s="5" t="s">
        <v>33</v>
      </c>
      <c r="B512" s="5"/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</row>
    <row r="513" spans="1:13">
      <c r="A513" s="5" t="s">
        <v>34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</row>
    <row r="514" spans="1:13">
      <c r="A514" s="5" t="s">
        <v>35</v>
      </c>
      <c r="B514" s="5"/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</row>
    <row r="515" spans="1:13">
      <c r="A515" s="5" t="s">
        <v>36</v>
      </c>
      <c r="B515" s="5"/>
      <c r="C515" s="5"/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</row>
    <row r="516" spans="1:13">
      <c r="A516" s="5" t="s">
        <v>37</v>
      </c>
      <c r="B516" s="5"/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</row>
    <row r="517" spans="1:13">
      <c r="A517" s="5" t="s">
        <v>38</v>
      </c>
      <c r="B517" s="5"/>
      <c r="C517" s="6">
        <v>0.76223300000000005</v>
      </c>
      <c r="D517" s="6">
        <v>0.90750699999999995</v>
      </c>
      <c r="E517" s="6">
        <v>1.0165280000000001</v>
      </c>
      <c r="F517" s="6">
        <v>0.88933399999999996</v>
      </c>
      <c r="G517" s="6">
        <v>0.76399799999999995</v>
      </c>
      <c r="H517" s="6">
        <v>0.92891500000000005</v>
      </c>
      <c r="I517" s="6">
        <v>0.89648399999999995</v>
      </c>
      <c r="J517" s="6">
        <v>0.82813300000000001</v>
      </c>
      <c r="K517" s="6">
        <v>0.80543299999999995</v>
      </c>
      <c r="L517" s="6">
        <v>0.76936199999999999</v>
      </c>
      <c r="M517" s="6">
        <v>0.883683</v>
      </c>
    </row>
    <row r="518" spans="1:13">
      <c r="A518" s="5" t="s">
        <v>39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</row>
    <row r="519" spans="1:13">
      <c r="A519" s="5" t="s">
        <v>40</v>
      </c>
      <c r="B519" s="6">
        <v>0.86301799999999995</v>
      </c>
      <c r="C519" s="6">
        <v>2.1453829999999998</v>
      </c>
      <c r="D519" s="6">
        <v>5.7512369999999997</v>
      </c>
      <c r="E519" s="6">
        <v>6.012759</v>
      </c>
      <c r="F519" s="6">
        <v>5.9936059999999998</v>
      </c>
      <c r="G519" s="6">
        <v>5.951562</v>
      </c>
      <c r="H519" s="6">
        <v>5.0200810000000002</v>
      </c>
      <c r="I519" s="6">
        <v>5.3265130000000003</v>
      </c>
      <c r="J519" s="6">
        <v>6.5271119999999998</v>
      </c>
      <c r="K519" s="6">
        <v>6.6169979999999997</v>
      </c>
      <c r="L519" s="6">
        <v>6.9512960000000001</v>
      </c>
      <c r="M519" s="6">
        <v>7.0290990000000004</v>
      </c>
    </row>
    <row r="520" spans="1:13">
      <c r="A520" s="5" t="s">
        <v>41</v>
      </c>
      <c r="B520" s="6">
        <v>0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</row>
    <row r="521" spans="1:13">
      <c r="A521" s="5" t="s">
        <v>42</v>
      </c>
      <c r="B521" s="5"/>
      <c r="C521" s="5"/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</row>
    <row r="522" spans="1:13">
      <c r="A522" s="5" t="s">
        <v>43</v>
      </c>
      <c r="B522" s="5"/>
      <c r="C522" s="5"/>
      <c r="D522" s="6">
        <v>1.641516</v>
      </c>
      <c r="E522" s="6">
        <v>1.5612280000000001</v>
      </c>
      <c r="F522" s="6">
        <v>1.5969979999999999</v>
      </c>
      <c r="G522" s="6">
        <v>1.627653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</row>
    <row r="523" spans="1:13">
      <c r="A523" s="5" t="s">
        <v>44</v>
      </c>
      <c r="B523" s="5"/>
      <c r="C523" s="5"/>
      <c r="D523" s="6">
        <v>0</v>
      </c>
      <c r="E523" s="6">
        <v>2.4837999999999999E-2</v>
      </c>
      <c r="F523" s="6">
        <v>3.4521999999999997E-2</v>
      </c>
      <c r="G523" s="6">
        <v>3.4345000000000001E-2</v>
      </c>
      <c r="H523" s="6">
        <v>3.5091999999999998E-2</v>
      </c>
      <c r="I523" s="6">
        <v>3.5083000000000003E-2</v>
      </c>
      <c r="J523" s="6">
        <v>3.8510000000000003E-2</v>
      </c>
      <c r="K523" s="6">
        <v>3.9987000000000002E-2</v>
      </c>
      <c r="L523" s="6">
        <v>3.4103000000000001E-2</v>
      </c>
      <c r="M523" s="6">
        <v>2.069E-2</v>
      </c>
    </row>
    <row r="524" spans="1:13">
      <c r="A524" s="5" t="s">
        <v>45</v>
      </c>
      <c r="B524" s="6">
        <v>1.1828529999999999</v>
      </c>
      <c r="C524" s="6">
        <v>0.87324500000000005</v>
      </c>
      <c r="D524" s="6">
        <v>0.76361599999999996</v>
      </c>
      <c r="E524" s="6">
        <v>0.64499399999999996</v>
      </c>
      <c r="F524" s="6">
        <v>0.598275</v>
      </c>
      <c r="G524" s="6">
        <v>0.64782099999999998</v>
      </c>
      <c r="H524" s="6">
        <v>0.72498099999999999</v>
      </c>
      <c r="I524" s="6">
        <v>0.74376299999999995</v>
      </c>
      <c r="J524" s="6">
        <v>0.71529100000000001</v>
      </c>
      <c r="K524" s="6">
        <v>0.70136900000000002</v>
      </c>
      <c r="L524" s="6">
        <v>0.65618100000000001</v>
      </c>
      <c r="M524" s="6">
        <v>0.69232199999999999</v>
      </c>
    </row>
    <row r="525" spans="1:13">
      <c r="A525" s="5" t="s">
        <v>46</v>
      </c>
      <c r="B525" s="5"/>
      <c r="C525" s="5"/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</row>
    <row r="526" spans="1:13">
      <c r="A526" s="5" t="s">
        <v>47</v>
      </c>
      <c r="B526" s="5"/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</row>
    <row r="527" spans="1:13">
      <c r="A527" s="5" t="s">
        <v>48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</row>
    <row r="528" spans="1:13">
      <c r="A528" s="5" t="s">
        <v>49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</row>
    <row r="529" spans="1:13">
      <c r="A529" s="5" t="s">
        <v>50</v>
      </c>
      <c r="B529" s="5"/>
      <c r="C529" s="5"/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</row>
    <row r="530" spans="1:13">
      <c r="A530" s="5" t="s">
        <v>51</v>
      </c>
      <c r="B530" s="5"/>
      <c r="C530" s="6">
        <v>0.27204899999999999</v>
      </c>
      <c r="D530" s="6">
        <v>0.34642899999999999</v>
      </c>
      <c r="E530" s="6">
        <v>0.36070600000000003</v>
      </c>
      <c r="F530" s="6">
        <v>0.35904599999999998</v>
      </c>
      <c r="G530" s="6">
        <v>0.47292499999999998</v>
      </c>
      <c r="H530" s="6">
        <v>0.378077</v>
      </c>
      <c r="I530" s="6">
        <v>0.38511600000000001</v>
      </c>
      <c r="J530" s="6">
        <v>0.39495000000000002</v>
      </c>
      <c r="K530" s="6">
        <v>0.38879200000000003</v>
      </c>
      <c r="L530" s="6">
        <v>0.68830499999999994</v>
      </c>
      <c r="M530" s="6">
        <v>0.70943500000000004</v>
      </c>
    </row>
    <row r="531" spans="1:13">
      <c r="A531" s="5" t="s">
        <v>52</v>
      </c>
      <c r="B531" s="5"/>
      <c r="C531" s="5"/>
      <c r="D531" s="6">
        <v>0.13434699999999999</v>
      </c>
      <c r="E531" s="6">
        <v>8.0121999999999999E-2</v>
      </c>
      <c r="F531" s="6">
        <v>6.2163999999999997E-2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</row>
    <row r="532" spans="1:13">
      <c r="A532" s="5" t="s">
        <v>53</v>
      </c>
      <c r="B532" s="5"/>
      <c r="C532" s="5"/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</row>
    <row r="533" spans="1:13">
      <c r="A533" s="5" t="s">
        <v>54</v>
      </c>
      <c r="B533" s="5"/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</row>
    <row r="534" spans="1:13">
      <c r="A534" s="5" t="s">
        <v>55</v>
      </c>
      <c r="B534" s="6">
        <v>0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</row>
    <row r="535" spans="1:13">
      <c r="A535" s="5" t="s">
        <v>56</v>
      </c>
      <c r="B535" s="5"/>
      <c r="C535" s="6">
        <v>0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</row>
    <row r="536" spans="1:13">
      <c r="A536" s="5" t="s">
        <v>57</v>
      </c>
      <c r="B536" s="6">
        <v>0</v>
      </c>
      <c r="C536" s="6">
        <v>0</v>
      </c>
      <c r="D536" s="6">
        <v>0</v>
      </c>
      <c r="E536" s="6">
        <v>0.13481499999999999</v>
      </c>
      <c r="F536" s="6">
        <v>0.13767799999999999</v>
      </c>
      <c r="G536" s="6">
        <v>0.33984900000000001</v>
      </c>
      <c r="H536" s="6">
        <v>0.29499799999999998</v>
      </c>
      <c r="I536" s="6">
        <v>5.4578449999999998</v>
      </c>
      <c r="J536" s="6">
        <v>5.4152940000000003</v>
      </c>
      <c r="K536" s="6">
        <v>5.2652070000000002</v>
      </c>
      <c r="L536" s="6">
        <v>5.8526210000000001</v>
      </c>
      <c r="M536" s="6">
        <v>6.6211419999999999</v>
      </c>
    </row>
    <row r="537" spans="1:13">
      <c r="A537" s="5" t="s">
        <v>59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</row>
    <row r="538" spans="1:13">
      <c r="A538" s="5" t="s">
        <v>60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</row>
    <row r="539" spans="1:13">
      <c r="A539" s="5" t="s">
        <v>61</v>
      </c>
      <c r="B539" s="6">
        <v>0.35228500000000001</v>
      </c>
      <c r="C539" s="6">
        <v>0.39799400000000001</v>
      </c>
      <c r="D539" s="6">
        <v>0.89214199999999999</v>
      </c>
      <c r="E539" s="6">
        <v>0.92008100000000004</v>
      </c>
      <c r="F539" s="6">
        <v>0.89571100000000003</v>
      </c>
      <c r="G539" s="6">
        <v>0.92328399999999999</v>
      </c>
      <c r="H539" s="6">
        <v>0.99209400000000003</v>
      </c>
      <c r="I539" s="6">
        <v>0.992282</v>
      </c>
      <c r="J539" s="6">
        <v>0.991205</v>
      </c>
      <c r="K539" s="6">
        <v>0.95774199999999998</v>
      </c>
      <c r="L539" s="6">
        <v>0.96392100000000003</v>
      </c>
      <c r="M539" s="6">
        <v>0.96392100000000003</v>
      </c>
    </row>
    <row r="541" spans="1:13">
      <c r="A541" s="2" t="s">
        <v>82</v>
      </c>
    </row>
    <row r="542" spans="1:13">
      <c r="A542" s="2" t="s">
        <v>62</v>
      </c>
      <c r="B542" s="2" t="s">
        <v>63</v>
      </c>
    </row>
    <row r="543" spans="1:13">
      <c r="A543" s="2" t="s">
        <v>64</v>
      </c>
      <c r="B543" s="2" t="s">
        <v>65</v>
      </c>
    </row>
    <row r="544" spans="1:13">
      <c r="A544" s="2"/>
      <c r="B544" s="2" t="s">
        <v>66</v>
      </c>
    </row>
    <row r="546" spans="1:13">
      <c r="A546" s="2" t="s">
        <v>5</v>
      </c>
      <c r="B546" s="2" t="s">
        <v>6</v>
      </c>
    </row>
    <row r="547" spans="1:13">
      <c r="A547" s="2" t="s">
        <v>7</v>
      </c>
      <c r="B547" s="2" t="s">
        <v>77</v>
      </c>
    </row>
    <row r="548" spans="1:13">
      <c r="A548" s="2" t="s">
        <v>8</v>
      </c>
      <c r="B548" s="2" t="s">
        <v>9</v>
      </c>
    </row>
    <row r="550" spans="1:13">
      <c r="A550" s="5" t="s">
        <v>10</v>
      </c>
      <c r="B550" s="5" t="s">
        <v>11</v>
      </c>
      <c r="C550" s="5" t="s">
        <v>12</v>
      </c>
      <c r="D550" s="5" t="s">
        <v>13</v>
      </c>
      <c r="E550" s="5" t="s">
        <v>14</v>
      </c>
      <c r="F550" s="5" t="s">
        <v>15</v>
      </c>
      <c r="G550" s="5" t="s">
        <v>16</v>
      </c>
      <c r="H550" s="5" t="s">
        <v>17</v>
      </c>
      <c r="I550" s="5" t="s">
        <v>18</v>
      </c>
      <c r="J550" s="5" t="s">
        <v>19</v>
      </c>
      <c r="K550" s="5" t="s">
        <v>20</v>
      </c>
      <c r="L550" s="5" t="s">
        <v>21</v>
      </c>
      <c r="M550" s="5" t="s">
        <v>22</v>
      </c>
    </row>
    <row r="551" spans="1:13">
      <c r="A551" s="5" t="s">
        <v>23</v>
      </c>
      <c r="B551" s="5"/>
      <c r="C551" s="5"/>
      <c r="D551" s="5"/>
      <c r="E551" s="5"/>
      <c r="F551" s="5"/>
      <c r="G551" s="5"/>
      <c r="H551" s="5"/>
      <c r="I551" s="6">
        <v>8.6323319999999999</v>
      </c>
      <c r="J551" s="6">
        <v>8.5015839999999994</v>
      </c>
      <c r="K551" s="6">
        <v>8.2888940000000009</v>
      </c>
      <c r="L551" s="6">
        <v>8.5081959999999999</v>
      </c>
      <c r="M551" s="6">
        <v>9.6465650000000007</v>
      </c>
    </row>
    <row r="552" spans="1:13">
      <c r="A552" s="5" t="s">
        <v>24</v>
      </c>
      <c r="B552" s="5"/>
      <c r="C552" s="5"/>
      <c r="D552" s="6">
        <v>8.9078280000000003</v>
      </c>
      <c r="E552" s="6">
        <v>8.9671269999999996</v>
      </c>
      <c r="F552" s="6">
        <v>9.3509829999999994</v>
      </c>
      <c r="G552" s="6">
        <v>9.3314149999999998</v>
      </c>
      <c r="H552" s="6">
        <v>9.6732200000000006</v>
      </c>
      <c r="I552" s="6">
        <v>8.6620690000000007</v>
      </c>
      <c r="J552" s="6">
        <v>8.5372710000000005</v>
      </c>
      <c r="K552" s="6">
        <v>8.3208409999999997</v>
      </c>
      <c r="L552" s="6">
        <v>8.5427569999999999</v>
      </c>
      <c r="M552" s="6">
        <v>9.6698699999999995</v>
      </c>
    </row>
    <row r="553" spans="1:13">
      <c r="A553" s="5" t="s">
        <v>25</v>
      </c>
      <c r="B553" s="5"/>
      <c r="C553" s="6">
        <v>8.6822820000000007</v>
      </c>
      <c r="D553" s="6">
        <v>9.0330069999999996</v>
      </c>
      <c r="E553" s="6">
        <v>9.0899260000000002</v>
      </c>
      <c r="F553" s="6">
        <v>9.4813229999999997</v>
      </c>
      <c r="G553" s="6">
        <v>9.4696269999999991</v>
      </c>
      <c r="H553" s="6">
        <v>9.8329190000000004</v>
      </c>
      <c r="I553" s="6">
        <v>8.8046399999999991</v>
      </c>
      <c r="J553" s="6">
        <v>8.6650960000000001</v>
      </c>
      <c r="K553" s="6">
        <v>8.4565409999999996</v>
      </c>
      <c r="L553" s="6">
        <v>8.8169400000000007</v>
      </c>
      <c r="M553" s="6">
        <v>9.9491770000000006</v>
      </c>
    </row>
    <row r="554" spans="1:13">
      <c r="A554" s="5" t="s">
        <v>26</v>
      </c>
      <c r="B554" s="5"/>
      <c r="C554" s="5"/>
      <c r="D554" s="6">
        <v>7.6233909999999998</v>
      </c>
      <c r="E554" s="6">
        <v>7.6309079999999998</v>
      </c>
      <c r="F554" s="6">
        <v>8.0620209999999997</v>
      </c>
      <c r="G554" s="6">
        <v>8.1510829999999999</v>
      </c>
      <c r="H554" s="6">
        <v>8.5484369999999998</v>
      </c>
      <c r="I554" s="6">
        <v>8.4303129999999999</v>
      </c>
      <c r="J554" s="6">
        <v>8.2600859999999994</v>
      </c>
      <c r="K554" s="6">
        <v>8.1975020000000001</v>
      </c>
      <c r="L554" s="6">
        <v>8.4219249999999999</v>
      </c>
      <c r="M554" s="6">
        <v>9.5190830000000002</v>
      </c>
    </row>
    <row r="555" spans="1:13">
      <c r="A555" s="5" t="s">
        <v>27</v>
      </c>
      <c r="B555" s="5"/>
      <c r="C555" s="5"/>
      <c r="D555" s="6">
        <v>7.6277629999999998</v>
      </c>
      <c r="E555" s="6">
        <v>7.6355649999999997</v>
      </c>
      <c r="F555" s="6">
        <v>8.0676419999999993</v>
      </c>
      <c r="G555" s="6">
        <v>8.1576339999999998</v>
      </c>
      <c r="H555" s="6">
        <v>8.5556260000000002</v>
      </c>
      <c r="I555" s="6">
        <v>8.4384230000000002</v>
      </c>
      <c r="J555" s="6">
        <v>8.2693670000000008</v>
      </c>
      <c r="K555" s="6">
        <v>8.2081850000000003</v>
      </c>
      <c r="L555" s="6">
        <v>8.4318340000000003</v>
      </c>
      <c r="M555" s="6">
        <v>9.5285469999999997</v>
      </c>
    </row>
    <row r="556" spans="1:13">
      <c r="A556" s="5" t="s">
        <v>28</v>
      </c>
      <c r="B556" s="5"/>
      <c r="C556" s="5"/>
      <c r="D556" s="6">
        <v>7.6331020000000001</v>
      </c>
      <c r="E556" s="6">
        <v>7.6402369999999999</v>
      </c>
      <c r="F556" s="6">
        <v>8.0733250000000005</v>
      </c>
      <c r="G556" s="6">
        <v>8.1677180000000007</v>
      </c>
      <c r="H556" s="6">
        <v>8.5702649999999991</v>
      </c>
      <c r="I556" s="6">
        <v>8.4538480000000007</v>
      </c>
      <c r="J556" s="6">
        <v>8.2867200000000008</v>
      </c>
      <c r="K556" s="6">
        <v>8.2292109999999994</v>
      </c>
      <c r="L556" s="6">
        <v>8.4590689999999995</v>
      </c>
      <c r="M556" s="6">
        <v>9.5585269999999998</v>
      </c>
    </row>
    <row r="557" spans="1:13">
      <c r="A557" s="5" t="s">
        <v>29</v>
      </c>
      <c r="B557" s="5"/>
      <c r="C557" s="5"/>
      <c r="D557" s="6">
        <v>7.635116</v>
      </c>
      <c r="E557" s="6">
        <v>7.6421010000000003</v>
      </c>
      <c r="F557" s="6">
        <v>8.0744939999999996</v>
      </c>
      <c r="G557" s="6">
        <v>8.1652649999999998</v>
      </c>
      <c r="H557" s="6">
        <v>8.5697880000000008</v>
      </c>
      <c r="I557" s="6">
        <v>8.4521899999999999</v>
      </c>
      <c r="J557" s="6">
        <v>8.2845329999999997</v>
      </c>
      <c r="K557" s="6">
        <v>8.2263490000000008</v>
      </c>
      <c r="L557" s="6">
        <v>8.4556679999999993</v>
      </c>
      <c r="M557" s="6">
        <v>9.5536410000000007</v>
      </c>
    </row>
    <row r="558" spans="1:13">
      <c r="A558" s="5" t="s">
        <v>30</v>
      </c>
      <c r="B558" s="5"/>
      <c r="C558" s="6">
        <v>7.0458679999999996</v>
      </c>
      <c r="D558" s="6">
        <v>7.6356820000000001</v>
      </c>
      <c r="E558" s="6">
        <v>7.6415769999999998</v>
      </c>
      <c r="F558" s="6">
        <v>8.0758100000000006</v>
      </c>
      <c r="G558" s="6">
        <v>8.1672729999999998</v>
      </c>
      <c r="H558" s="6">
        <v>8.5737570000000005</v>
      </c>
      <c r="I558" s="6">
        <v>8.4560829999999996</v>
      </c>
      <c r="J558" s="6">
        <v>8.2895470000000007</v>
      </c>
      <c r="K558" s="6">
        <v>8.2331979999999998</v>
      </c>
      <c r="L558" s="6">
        <v>8.4640660000000008</v>
      </c>
      <c r="M558" s="6">
        <v>9.5589829999999996</v>
      </c>
    </row>
    <row r="559" spans="1:13">
      <c r="A559" s="5" t="s">
        <v>31</v>
      </c>
      <c r="B559" s="5"/>
      <c r="C559" s="6">
        <v>6.0541869999999998</v>
      </c>
      <c r="D559" s="6">
        <v>5.8985799999999999</v>
      </c>
      <c r="E559" s="6">
        <v>6.1863080000000004</v>
      </c>
      <c r="F559" s="6">
        <v>6.2222049999999998</v>
      </c>
      <c r="G559" s="6">
        <v>6.3558659999999998</v>
      </c>
      <c r="H559" s="6">
        <v>6.3018349999999996</v>
      </c>
      <c r="I559" s="6">
        <v>5.1845100000000004</v>
      </c>
      <c r="J559" s="6">
        <v>5.2197110000000002</v>
      </c>
      <c r="K559" s="6">
        <v>5.0570149999999998</v>
      </c>
      <c r="L559" s="6">
        <v>5.3607950000000004</v>
      </c>
      <c r="M559" s="6">
        <v>5.728326</v>
      </c>
    </row>
    <row r="560" spans="1:13">
      <c r="A560" s="5" t="s">
        <v>32</v>
      </c>
      <c r="B560" s="5"/>
      <c r="C560" s="5"/>
      <c r="D560" s="5"/>
      <c r="E560" s="5"/>
      <c r="F560" s="5"/>
      <c r="G560" s="5"/>
      <c r="H560" s="5"/>
      <c r="I560" s="6">
        <v>5.5379889999999996</v>
      </c>
      <c r="J560" s="6">
        <v>5.7092020000000003</v>
      </c>
      <c r="K560" s="6">
        <v>6.0641959999999999</v>
      </c>
      <c r="L560" s="6">
        <v>7.3557480000000002</v>
      </c>
      <c r="M560" s="6">
        <v>9.2184740000000005</v>
      </c>
    </row>
    <row r="561" spans="1:13">
      <c r="A561" s="5" t="s">
        <v>33</v>
      </c>
      <c r="B561" s="5"/>
      <c r="C561" s="6">
        <v>3.3304680000000002</v>
      </c>
      <c r="D561" s="6">
        <v>4.6599870000000001</v>
      </c>
      <c r="E561" s="6">
        <v>4.450564</v>
      </c>
      <c r="F561" s="6">
        <v>4.5897490000000003</v>
      </c>
      <c r="G561" s="6">
        <v>4.4399030000000002</v>
      </c>
      <c r="H561" s="6">
        <v>3.589575</v>
      </c>
      <c r="I561" s="6">
        <v>3.3083659999999999</v>
      </c>
      <c r="J561" s="6">
        <v>3.4250470000000002</v>
      </c>
      <c r="K561" s="6">
        <v>3.8624459999999998</v>
      </c>
      <c r="L561" s="6">
        <v>3.568114</v>
      </c>
      <c r="M561" s="6">
        <v>4.9157270000000004</v>
      </c>
    </row>
    <row r="562" spans="1:13">
      <c r="A562" s="5" t="s">
        <v>34</v>
      </c>
      <c r="B562" s="6">
        <v>24.901647000000001</v>
      </c>
      <c r="C562" s="6">
        <v>24.312908</v>
      </c>
      <c r="D562" s="6">
        <v>20.592348000000001</v>
      </c>
      <c r="E562" s="6">
        <v>20.892194</v>
      </c>
      <c r="F562" s="6">
        <v>20.984570000000001</v>
      </c>
      <c r="G562" s="6">
        <v>22.242349999999998</v>
      </c>
      <c r="H562" s="6">
        <v>21.959783999999999</v>
      </c>
      <c r="I562" s="6">
        <v>21.775034999999999</v>
      </c>
      <c r="J562" s="6">
        <v>20.770339</v>
      </c>
      <c r="K562" s="6">
        <v>20.023617999999999</v>
      </c>
      <c r="L562" s="6">
        <v>20.648809</v>
      </c>
      <c r="M562" s="6">
        <v>23.796213000000002</v>
      </c>
    </row>
    <row r="563" spans="1:13">
      <c r="A563" s="5" t="s">
        <v>35</v>
      </c>
      <c r="B563" s="5"/>
      <c r="C563" s="6">
        <v>8.2725849999999994</v>
      </c>
      <c r="D563" s="6">
        <v>9.8643289999999997</v>
      </c>
      <c r="E563" s="6">
        <v>9.9348749999999999</v>
      </c>
      <c r="F563" s="6">
        <v>10.532235</v>
      </c>
      <c r="G563" s="6">
        <v>10.927037</v>
      </c>
      <c r="H563" s="6">
        <v>10.831362</v>
      </c>
      <c r="I563" s="6">
        <v>10.786175</v>
      </c>
      <c r="J563" s="6">
        <v>10.522823000000001</v>
      </c>
      <c r="K563" s="6">
        <v>10.263645</v>
      </c>
      <c r="L563" s="6">
        <v>10.440211</v>
      </c>
      <c r="M563" s="6">
        <v>11.480725</v>
      </c>
    </row>
    <row r="564" spans="1:13">
      <c r="A564" s="5" t="s">
        <v>36</v>
      </c>
      <c r="B564" s="5"/>
      <c r="C564" s="5"/>
      <c r="D564" s="6">
        <v>2.8125909999999998</v>
      </c>
      <c r="E564" s="6">
        <v>2.9030680000000002</v>
      </c>
      <c r="F564" s="6">
        <v>2.7685399999999998</v>
      </c>
      <c r="G564" s="6">
        <v>2.487584</v>
      </c>
      <c r="H564" s="6">
        <v>2.721444</v>
      </c>
      <c r="I564" s="6">
        <v>2.5296690000000002</v>
      </c>
      <c r="J564" s="6">
        <v>2.3325719999999999</v>
      </c>
      <c r="K564" s="6">
        <v>2.201762</v>
      </c>
      <c r="L564" s="6">
        <v>2.8109320000000002</v>
      </c>
      <c r="M564" s="6">
        <v>3.4147660000000002</v>
      </c>
    </row>
    <row r="565" spans="1:13">
      <c r="A565" s="5" t="s">
        <v>37</v>
      </c>
      <c r="B565" s="5"/>
      <c r="C565" s="6">
        <v>11.928466</v>
      </c>
      <c r="D565" s="6">
        <v>8.4332989999999999</v>
      </c>
      <c r="E565" s="6">
        <v>9.2886900000000008</v>
      </c>
      <c r="F565" s="6">
        <v>9.9594529999999999</v>
      </c>
      <c r="G565" s="6">
        <v>10.197455</v>
      </c>
      <c r="H565" s="6">
        <v>10.217762</v>
      </c>
      <c r="I565" s="6">
        <v>10.100374</v>
      </c>
      <c r="J565" s="6">
        <v>10.233287000000001</v>
      </c>
      <c r="K565" s="6">
        <v>10.616970999999999</v>
      </c>
      <c r="L565" s="6">
        <v>12.65263</v>
      </c>
      <c r="M565" s="6">
        <v>15.266679999999999</v>
      </c>
    </row>
    <row r="566" spans="1:13">
      <c r="A566" s="5" t="s">
        <v>38</v>
      </c>
      <c r="B566" s="5"/>
      <c r="C566" s="6">
        <v>5.4254860000000003</v>
      </c>
      <c r="D566" s="6">
        <v>6.2609240000000002</v>
      </c>
      <c r="E566" s="6">
        <v>5.884538</v>
      </c>
      <c r="F566" s="6">
        <v>5.8406830000000003</v>
      </c>
      <c r="G566" s="6">
        <v>6.4901920000000004</v>
      </c>
      <c r="H566" s="6">
        <v>6.7424390000000001</v>
      </c>
      <c r="I566" s="6">
        <v>6.9962759999999999</v>
      </c>
      <c r="J566" s="6">
        <v>7.2266700000000004</v>
      </c>
      <c r="K566" s="6">
        <v>7.4023120000000002</v>
      </c>
      <c r="L566" s="6">
        <v>8.7407240000000002</v>
      </c>
      <c r="M566" s="6">
        <v>10.203080999999999</v>
      </c>
    </row>
    <row r="567" spans="1:13">
      <c r="A567" s="5" t="s">
        <v>39</v>
      </c>
      <c r="B567" s="6">
        <v>5.1841179999999998</v>
      </c>
      <c r="C567" s="6">
        <v>6.5062059999999997</v>
      </c>
      <c r="D567" s="6">
        <v>6.4314090000000004</v>
      </c>
      <c r="E567" s="6">
        <v>6.2766029999999997</v>
      </c>
      <c r="F567" s="6">
        <v>7.2063430000000004</v>
      </c>
      <c r="G567" s="6">
        <v>7.1402159999999997</v>
      </c>
      <c r="H567" s="6">
        <v>7.2335979999999998</v>
      </c>
      <c r="I567" s="6">
        <v>7.5507759999999999</v>
      </c>
      <c r="J567" s="6">
        <v>7.6375209999999996</v>
      </c>
      <c r="K567" s="6">
        <v>7.8062610000000001</v>
      </c>
      <c r="L567" s="6">
        <v>8.4729759999999992</v>
      </c>
      <c r="M567" s="6">
        <v>11.204782</v>
      </c>
    </row>
    <row r="568" spans="1:13">
      <c r="A568" s="5" t="s">
        <v>40</v>
      </c>
      <c r="B568" s="6">
        <v>3.8418990000000002</v>
      </c>
      <c r="C568" s="6">
        <v>4.26511</v>
      </c>
      <c r="D568" s="6">
        <v>3.364681</v>
      </c>
      <c r="E568" s="6">
        <v>3.170309</v>
      </c>
      <c r="F568" s="6">
        <v>3.24471</v>
      </c>
      <c r="G568" s="6">
        <v>3.251118</v>
      </c>
      <c r="H568" s="6">
        <v>4.2734990000000002</v>
      </c>
      <c r="I568" s="6">
        <v>4.1544660000000002</v>
      </c>
      <c r="J568" s="6">
        <v>3.0321199999999999</v>
      </c>
      <c r="K568" s="6">
        <v>3.0394079999999999</v>
      </c>
      <c r="L568" s="6">
        <v>3.0389889999999999</v>
      </c>
      <c r="M568" s="6">
        <v>3.217063</v>
      </c>
    </row>
    <row r="569" spans="1:13">
      <c r="A569" s="5" t="s">
        <v>41</v>
      </c>
      <c r="B569" s="6">
        <v>6.5119939999999996</v>
      </c>
      <c r="C569" s="6">
        <v>7.4155100000000003</v>
      </c>
      <c r="D569" s="6">
        <v>10.375487</v>
      </c>
      <c r="E569" s="6">
        <v>10.450502</v>
      </c>
      <c r="F569" s="6">
        <v>10.790089</v>
      </c>
      <c r="G569" s="6">
        <v>10.286039000000001</v>
      </c>
      <c r="H569" s="6">
        <v>11.347652</v>
      </c>
      <c r="I569" s="6">
        <v>11.057523</v>
      </c>
      <c r="J569" s="6">
        <v>11.813564</v>
      </c>
      <c r="K569" s="6">
        <v>11.793601000000001</v>
      </c>
      <c r="L569" s="6">
        <v>11.855312</v>
      </c>
      <c r="M569" s="6">
        <v>12.938851</v>
      </c>
    </row>
    <row r="570" spans="1:13">
      <c r="A570" s="5" t="s">
        <v>42</v>
      </c>
      <c r="B570" s="5"/>
      <c r="C570" s="5"/>
      <c r="D570" s="6">
        <v>7.4216660000000001</v>
      </c>
      <c r="E570" s="6">
        <v>7.588228</v>
      </c>
      <c r="F570" s="6">
        <v>8.4609520000000007</v>
      </c>
      <c r="G570" s="6">
        <v>10.838938000000001</v>
      </c>
      <c r="H570" s="6">
        <v>9.7785829999999994</v>
      </c>
      <c r="I570" s="6">
        <v>10.21143</v>
      </c>
      <c r="J570" s="6">
        <v>10.189920000000001</v>
      </c>
      <c r="K570" s="6">
        <v>10.375780000000001</v>
      </c>
      <c r="L570" s="6">
        <v>10.698389000000001</v>
      </c>
      <c r="M570" s="6">
        <v>12.413081999999999</v>
      </c>
    </row>
    <row r="571" spans="1:13">
      <c r="A571" s="5" t="s">
        <v>43</v>
      </c>
      <c r="B571" s="5"/>
      <c r="C571" s="5"/>
      <c r="D571" s="6">
        <v>3.8866269999999998</v>
      </c>
      <c r="E571" s="6">
        <v>3.7022740000000001</v>
      </c>
      <c r="F571" s="6">
        <v>3.2262689999999998</v>
      </c>
      <c r="G571" s="6">
        <v>3.4403540000000001</v>
      </c>
      <c r="H571" s="6">
        <v>4.8560549999999996</v>
      </c>
      <c r="I571" s="6">
        <v>5.0346719999999996</v>
      </c>
      <c r="J571" s="6">
        <v>5.2543030000000002</v>
      </c>
      <c r="K571" s="6">
        <v>4.7171859999999999</v>
      </c>
      <c r="L571" s="6">
        <v>4.8149879999999996</v>
      </c>
      <c r="M571" s="6">
        <v>7.3244879999999997</v>
      </c>
    </row>
    <row r="572" spans="1:13">
      <c r="A572" s="5" t="s">
        <v>44</v>
      </c>
      <c r="B572" s="5"/>
      <c r="C572" s="5"/>
      <c r="D572" s="6">
        <v>6.0876349999999997</v>
      </c>
      <c r="E572" s="6">
        <v>5.7853810000000001</v>
      </c>
      <c r="F572" s="6">
        <v>5.6007889999999998</v>
      </c>
      <c r="G572" s="6">
        <v>5.448124</v>
      </c>
      <c r="H572" s="6">
        <v>5.6071200000000001</v>
      </c>
      <c r="I572" s="6">
        <v>5.5835730000000003</v>
      </c>
      <c r="J572" s="6">
        <v>5.6340500000000002</v>
      </c>
      <c r="K572" s="6">
        <v>5.7681779999999998</v>
      </c>
      <c r="L572" s="6">
        <v>6.0336569999999998</v>
      </c>
      <c r="M572" s="6">
        <v>6.2214429999999998</v>
      </c>
    </row>
    <row r="573" spans="1:13">
      <c r="A573" s="5" t="s">
        <v>45</v>
      </c>
      <c r="B573" s="6">
        <v>9.0270709999999994</v>
      </c>
      <c r="C573" s="6">
        <v>9.6379289999999997</v>
      </c>
      <c r="D573" s="6">
        <v>9.4451970000000003</v>
      </c>
      <c r="E573" s="6">
        <v>9.6171860000000002</v>
      </c>
      <c r="F573" s="6">
        <v>9.7429590000000008</v>
      </c>
      <c r="G573" s="6">
        <v>10.096151000000001</v>
      </c>
      <c r="H573" s="6">
        <v>9.763147</v>
      </c>
      <c r="I573" s="6">
        <v>9.6652520000000006</v>
      </c>
      <c r="J573" s="6">
        <v>9.4501369999999998</v>
      </c>
      <c r="K573" s="6">
        <v>8.6642469999999996</v>
      </c>
      <c r="L573" s="6">
        <v>9.9543189999999999</v>
      </c>
      <c r="M573" s="6">
        <v>10.745131000000001</v>
      </c>
    </row>
    <row r="574" spans="1:13">
      <c r="A574" s="5" t="s">
        <v>46</v>
      </c>
      <c r="B574" s="5"/>
      <c r="C574" s="5"/>
      <c r="D574" s="6">
        <v>6.3388879999999999</v>
      </c>
      <c r="E574" s="6">
        <v>6.6435510000000004</v>
      </c>
      <c r="F574" s="6">
        <v>7.5352040000000002</v>
      </c>
      <c r="G574" s="6">
        <v>7.1756690000000001</v>
      </c>
      <c r="H574" s="6">
        <v>6.738372</v>
      </c>
      <c r="I574" s="6">
        <v>7.4583430000000002</v>
      </c>
      <c r="J574" s="6">
        <v>10.001519999999999</v>
      </c>
      <c r="K574" s="6">
        <v>9.6537380000000006</v>
      </c>
      <c r="L574" s="6">
        <v>9.1204049999999999</v>
      </c>
      <c r="M574" s="6">
        <v>9.6928640000000001</v>
      </c>
    </row>
    <row r="575" spans="1:13">
      <c r="A575" s="5" t="s">
        <v>47</v>
      </c>
      <c r="B575" s="5"/>
      <c r="C575" s="6">
        <v>5.1163350000000003</v>
      </c>
      <c r="D575" s="6">
        <v>4.9597300000000004</v>
      </c>
      <c r="E575" s="6">
        <v>4.7691020000000002</v>
      </c>
      <c r="F575" s="6">
        <v>5.2624589999999998</v>
      </c>
      <c r="G575" s="6">
        <v>5.3540419999999997</v>
      </c>
      <c r="H575" s="6">
        <v>6.0395000000000003</v>
      </c>
      <c r="I575" s="6">
        <v>6.2689110000000001</v>
      </c>
      <c r="J575" s="6">
        <v>6.4428299999999998</v>
      </c>
      <c r="K575" s="6">
        <v>6.6641149999999998</v>
      </c>
      <c r="L575" s="6">
        <v>7.204898</v>
      </c>
      <c r="M575" s="6">
        <v>8.7155970000000007</v>
      </c>
    </row>
    <row r="576" spans="1:13">
      <c r="A576" s="5" t="s">
        <v>48</v>
      </c>
      <c r="B576" s="6">
        <v>8.8946939999999994</v>
      </c>
      <c r="C576" s="6">
        <v>5.9578689999999996</v>
      </c>
      <c r="D576" s="6">
        <v>4.6181400000000004</v>
      </c>
      <c r="E576" s="6">
        <v>4.94672</v>
      </c>
      <c r="F576" s="6">
        <v>5.7842200000000004</v>
      </c>
      <c r="G576" s="6">
        <v>6.442672</v>
      </c>
      <c r="H576" s="6">
        <v>6.4216259999999998</v>
      </c>
      <c r="I576" s="6">
        <v>6.4866669999999997</v>
      </c>
      <c r="J576" s="6">
        <v>6.6327170000000004</v>
      </c>
      <c r="K576" s="6">
        <v>6.9625529999999998</v>
      </c>
      <c r="L576" s="6">
        <v>6.9408440000000002</v>
      </c>
      <c r="M576" s="6">
        <v>8.3537459999999992</v>
      </c>
    </row>
    <row r="577" spans="1:13">
      <c r="A577" s="5" t="s">
        <v>49</v>
      </c>
      <c r="B577" s="6">
        <v>9.0205610000000007</v>
      </c>
      <c r="C577" s="6">
        <v>9.8763959999999997</v>
      </c>
      <c r="D577" s="6">
        <v>9.0971299999999999</v>
      </c>
      <c r="E577" s="6">
        <v>9.2595919999999996</v>
      </c>
      <c r="F577" s="6">
        <v>9.66005</v>
      </c>
      <c r="G577" s="6">
        <v>9.9235340000000001</v>
      </c>
      <c r="H577" s="6">
        <v>9.8120580000000004</v>
      </c>
      <c r="I577" s="6">
        <v>9.5883090000000006</v>
      </c>
      <c r="J577" s="6">
        <v>9.4498359999999995</v>
      </c>
      <c r="K577" s="6">
        <v>9.2134719999999994</v>
      </c>
      <c r="L577" s="6">
        <v>9.3722539999999999</v>
      </c>
      <c r="M577" s="6">
        <v>10.505792</v>
      </c>
    </row>
    <row r="578" spans="1:13">
      <c r="A578" s="5" t="s">
        <v>50</v>
      </c>
      <c r="B578" s="5"/>
      <c r="C578" s="5"/>
      <c r="D578" s="6">
        <v>6.4595770000000003</v>
      </c>
      <c r="E578" s="6">
        <v>7.0977499999999996</v>
      </c>
      <c r="F578" s="6">
        <v>7.4881200000000003</v>
      </c>
      <c r="G578" s="6">
        <v>7.1737960000000003</v>
      </c>
      <c r="H578" s="6">
        <v>7.8188510000000004</v>
      </c>
      <c r="I578" s="6">
        <v>6.7274830000000003</v>
      </c>
      <c r="J578" s="6">
        <v>6.6136059999999999</v>
      </c>
      <c r="K578" s="6">
        <v>6.3086409999999997</v>
      </c>
      <c r="L578" s="6">
        <v>3.3763670000000001</v>
      </c>
      <c r="M578" s="6">
        <v>3.6682790000000001</v>
      </c>
    </row>
    <row r="579" spans="1:13">
      <c r="A579" s="5" t="s">
        <v>51</v>
      </c>
      <c r="B579" s="5"/>
      <c r="C579" s="6">
        <v>6.0631170000000001</v>
      </c>
      <c r="D579" s="6">
        <v>7.6289870000000004</v>
      </c>
      <c r="E579" s="6">
        <v>7.4794539999999996</v>
      </c>
      <c r="F579" s="6">
        <v>8.3042090000000002</v>
      </c>
      <c r="G579" s="6">
        <v>8.778988</v>
      </c>
      <c r="H579" s="6">
        <v>10.704347</v>
      </c>
      <c r="I579" s="6">
        <v>10.935986</v>
      </c>
      <c r="J579" s="6">
        <v>10.95139</v>
      </c>
      <c r="K579" s="6">
        <v>10.647119999999999</v>
      </c>
      <c r="L579" s="6">
        <v>10.796810000000001</v>
      </c>
      <c r="M579" s="6">
        <v>11.603737000000001</v>
      </c>
    </row>
    <row r="580" spans="1:13">
      <c r="A580" s="5" t="s">
        <v>52</v>
      </c>
      <c r="B580" s="5"/>
      <c r="C580" s="5"/>
      <c r="D580" s="6">
        <v>2.0621330000000002</v>
      </c>
      <c r="E580" s="6">
        <v>2.251989</v>
      </c>
      <c r="F580" s="6">
        <v>2.5122260000000001</v>
      </c>
      <c r="G580" s="6">
        <v>5.9228779999999999</v>
      </c>
      <c r="H580" s="6">
        <v>5.7546390000000001</v>
      </c>
      <c r="I580" s="6">
        <v>5.4509160000000003</v>
      </c>
      <c r="J580" s="6">
        <v>5.0334349999999999</v>
      </c>
      <c r="K580" s="6">
        <v>5.7012980000000004</v>
      </c>
      <c r="L580" s="6">
        <v>5.756532</v>
      </c>
      <c r="M580" s="6">
        <v>7.4841449999999998</v>
      </c>
    </row>
    <row r="581" spans="1:13">
      <c r="A581" s="5" t="s">
        <v>53</v>
      </c>
      <c r="B581" s="5"/>
      <c r="C581" s="5"/>
      <c r="D581" s="6">
        <v>7.4585299999999997</v>
      </c>
      <c r="E581" s="6">
        <v>7.8030309999999998</v>
      </c>
      <c r="F581" s="6">
        <v>7.6863250000000001</v>
      </c>
      <c r="G581" s="6">
        <v>7.5846309999999999</v>
      </c>
      <c r="H581" s="6">
        <v>7.4370609999999999</v>
      </c>
      <c r="I581" s="6">
        <v>7.3616029999999997</v>
      </c>
      <c r="J581" s="6">
        <v>6.9191440000000002</v>
      </c>
      <c r="K581" s="6">
        <v>6.4610570000000003</v>
      </c>
      <c r="L581" s="6">
        <v>6.4041949999999996</v>
      </c>
      <c r="M581" s="6">
        <v>8.2214010000000002</v>
      </c>
    </row>
    <row r="582" spans="1:13">
      <c r="A582" s="5" t="s">
        <v>54</v>
      </c>
      <c r="B582" s="5"/>
      <c r="C582" s="6">
        <v>6.882225</v>
      </c>
      <c r="D582" s="6">
        <v>5.9918209999999998</v>
      </c>
      <c r="E582" s="6">
        <v>6.2373120000000002</v>
      </c>
      <c r="F582" s="6">
        <v>6.4711619999999996</v>
      </c>
      <c r="G582" s="6">
        <v>5.5901829999999997</v>
      </c>
      <c r="H582" s="6">
        <v>5.1898590000000002</v>
      </c>
      <c r="I582" s="6">
        <v>5.1938029999999999</v>
      </c>
      <c r="J582" s="6">
        <v>4.9565890000000001</v>
      </c>
      <c r="K582" s="6">
        <v>4.7754399999999997</v>
      </c>
      <c r="L582" s="6">
        <v>4.565086</v>
      </c>
      <c r="M582" s="6">
        <v>5.3140580000000002</v>
      </c>
    </row>
    <row r="583" spans="1:13">
      <c r="A583" s="5" t="s">
        <v>55</v>
      </c>
      <c r="B583" s="6">
        <v>11.760877000000001</v>
      </c>
      <c r="C583" s="6">
        <v>16.143163000000001</v>
      </c>
      <c r="D583" s="6">
        <v>12.157124</v>
      </c>
      <c r="E583" s="6">
        <v>12.097160000000001</v>
      </c>
      <c r="F583" s="6">
        <v>12.488242</v>
      </c>
      <c r="G583" s="6">
        <v>12.983537999999999</v>
      </c>
      <c r="H583" s="6">
        <v>12.861827999999999</v>
      </c>
      <c r="I583" s="6">
        <v>12.939038</v>
      </c>
      <c r="J583" s="6">
        <v>12.867571</v>
      </c>
      <c r="K583" s="6">
        <v>12.382847</v>
      </c>
      <c r="L583" s="6">
        <v>12.846861000000001</v>
      </c>
      <c r="M583" s="6">
        <v>14.894542</v>
      </c>
    </row>
    <row r="584" spans="1:13">
      <c r="A584" s="5" t="s">
        <v>56</v>
      </c>
      <c r="B584" s="5"/>
      <c r="C584" s="6">
        <v>17.817001000000001</v>
      </c>
      <c r="D584" s="6">
        <v>15.170892</v>
      </c>
      <c r="E584" s="6">
        <v>15.673353000000001</v>
      </c>
      <c r="F584" s="6">
        <v>16.163616999999999</v>
      </c>
      <c r="G584" s="6">
        <v>17.647327000000001</v>
      </c>
      <c r="H584" s="6">
        <v>17.278369999999999</v>
      </c>
      <c r="I584" s="6">
        <v>16.761074000000001</v>
      </c>
      <c r="J584" s="6">
        <v>16.481178</v>
      </c>
      <c r="K584" s="6">
        <v>16.029817999999999</v>
      </c>
      <c r="L584" s="6">
        <v>16.419646</v>
      </c>
      <c r="M584" s="6">
        <v>17.803844999999999</v>
      </c>
    </row>
    <row r="585" spans="1:13">
      <c r="A585" s="5" t="s">
        <v>57</v>
      </c>
      <c r="B585" s="6">
        <v>10.665145000000001</v>
      </c>
      <c r="C585" s="6">
        <v>14.447241999999999</v>
      </c>
      <c r="D585" s="6">
        <v>12.616436999999999</v>
      </c>
      <c r="E585" s="6">
        <v>12.972882999999999</v>
      </c>
      <c r="F585" s="6">
        <v>13.161906</v>
      </c>
      <c r="G585" s="6">
        <v>12.529911</v>
      </c>
      <c r="H585" s="6">
        <v>12.786612</v>
      </c>
      <c r="I585" s="6">
        <v>7.572114</v>
      </c>
      <c r="J585" s="6">
        <v>7.6584269999999997</v>
      </c>
      <c r="K585" s="6">
        <v>6.892239</v>
      </c>
      <c r="L585" s="6">
        <v>7.7325499999999998</v>
      </c>
      <c r="M585" s="6">
        <v>8.7222069999999992</v>
      </c>
    </row>
    <row r="586" spans="1:13">
      <c r="A586" s="5" t="s">
        <v>59</v>
      </c>
      <c r="B586" s="6">
        <v>12.726868</v>
      </c>
      <c r="C586" s="6">
        <v>12.576912</v>
      </c>
      <c r="D586" s="6">
        <v>12.269978999999999</v>
      </c>
      <c r="E586" s="6">
        <v>12.334168999999999</v>
      </c>
      <c r="F586" s="6">
        <v>13.426634999999999</v>
      </c>
      <c r="G586" s="6">
        <v>14.372757999999999</v>
      </c>
      <c r="H586" s="6">
        <v>14.059901</v>
      </c>
      <c r="I586" s="6">
        <v>13.426746</v>
      </c>
      <c r="J586" s="6">
        <v>13.247147</v>
      </c>
      <c r="K586" s="6">
        <v>14.047898</v>
      </c>
      <c r="L586" s="6">
        <v>14.294057</v>
      </c>
      <c r="M586" s="6">
        <v>15.551728000000001</v>
      </c>
    </row>
    <row r="587" spans="1:13">
      <c r="A587" s="5" t="s">
        <v>60</v>
      </c>
      <c r="B587" s="6">
        <v>16.280505000000002</v>
      </c>
      <c r="C587" s="6">
        <v>16.490793</v>
      </c>
      <c r="D587" s="6">
        <v>14.749139</v>
      </c>
      <c r="E587" s="6">
        <v>15.543454000000001</v>
      </c>
      <c r="F587" s="6">
        <v>13.954383999999999</v>
      </c>
      <c r="G587" s="6">
        <v>14.886129</v>
      </c>
      <c r="H587" s="6">
        <v>14.362313</v>
      </c>
      <c r="I587" s="6">
        <v>13.083513</v>
      </c>
      <c r="J587" s="6">
        <v>12.130685</v>
      </c>
      <c r="K587" s="6">
        <v>11.949909999999999</v>
      </c>
      <c r="L587" s="6">
        <v>11.631069</v>
      </c>
      <c r="M587" s="6">
        <v>14.111919</v>
      </c>
    </row>
    <row r="588" spans="1:13">
      <c r="A588" s="5" t="s">
        <v>61</v>
      </c>
      <c r="B588" s="6">
        <v>4.747827</v>
      </c>
      <c r="C588" s="6">
        <v>5.6781189999999997</v>
      </c>
      <c r="D588" s="6">
        <v>5.9099209999999998</v>
      </c>
      <c r="E588" s="6">
        <v>6.0875570000000003</v>
      </c>
      <c r="F588" s="6">
        <v>6.4392509999999996</v>
      </c>
      <c r="G588" s="6">
        <v>6.789339</v>
      </c>
      <c r="H588" s="6">
        <v>6.7314569999999998</v>
      </c>
      <c r="I588" s="6">
        <v>6.7093449999999999</v>
      </c>
      <c r="J588" s="6">
        <v>6.3855219999999999</v>
      </c>
      <c r="K588" s="6">
        <v>6.506831</v>
      </c>
      <c r="L588" s="6">
        <v>5.8734640000000002</v>
      </c>
      <c r="M588" s="6">
        <v>5.8734640000000002</v>
      </c>
    </row>
    <row r="590" spans="1:13">
      <c r="A590" s="2" t="s">
        <v>82</v>
      </c>
    </row>
    <row r="591" spans="1:13">
      <c r="A591" s="2" t="s">
        <v>62</v>
      </c>
      <c r="B591" s="2" t="s">
        <v>63</v>
      </c>
    </row>
    <row r="592" spans="1:13">
      <c r="A592" s="2" t="s">
        <v>64</v>
      </c>
      <c r="B592" s="2" t="s">
        <v>65</v>
      </c>
    </row>
    <row r="593" spans="1:13">
      <c r="A593" s="2"/>
      <c r="B593" s="2" t="s">
        <v>66</v>
      </c>
    </row>
    <row r="595" spans="1:13">
      <c r="A595" s="2" t="s">
        <v>5</v>
      </c>
      <c r="B595" s="2" t="s">
        <v>6</v>
      </c>
    </row>
    <row r="596" spans="1:13">
      <c r="A596" s="2" t="s">
        <v>7</v>
      </c>
      <c r="B596" s="2" t="s">
        <v>78</v>
      </c>
    </row>
    <row r="597" spans="1:13">
      <c r="A597" s="2" t="s">
        <v>8</v>
      </c>
      <c r="B597" s="2" t="s">
        <v>9</v>
      </c>
    </row>
    <row r="599" spans="1:13">
      <c r="A599" s="5" t="s">
        <v>10</v>
      </c>
      <c r="B599" s="5" t="s">
        <v>11</v>
      </c>
      <c r="C599" s="5" t="s">
        <v>12</v>
      </c>
      <c r="D599" s="5" t="s">
        <v>13</v>
      </c>
      <c r="E599" s="5" t="s">
        <v>14</v>
      </c>
      <c r="F599" s="5" t="s">
        <v>15</v>
      </c>
      <c r="G599" s="5" t="s">
        <v>16</v>
      </c>
      <c r="H599" s="5" t="s">
        <v>17</v>
      </c>
      <c r="I599" s="5" t="s">
        <v>18</v>
      </c>
      <c r="J599" s="5" t="s">
        <v>19</v>
      </c>
      <c r="K599" s="5" t="s">
        <v>20</v>
      </c>
      <c r="L599" s="5" t="s">
        <v>21</v>
      </c>
      <c r="M599" s="5" t="s">
        <v>22</v>
      </c>
    </row>
    <row r="600" spans="1:13">
      <c r="A600" s="5" t="s">
        <v>23</v>
      </c>
      <c r="B600" s="5"/>
      <c r="C600" s="5"/>
      <c r="D600" s="5"/>
      <c r="E600" s="5"/>
      <c r="F600" s="5"/>
      <c r="G600" s="5"/>
      <c r="H600" s="5"/>
      <c r="I600" s="6">
        <v>0.98660300000000001</v>
      </c>
      <c r="J600" s="6">
        <v>0.93380799999999997</v>
      </c>
      <c r="K600" s="6">
        <v>1.172372</v>
      </c>
      <c r="L600" s="6">
        <v>1.312867</v>
      </c>
      <c r="M600" s="6">
        <v>1.251128</v>
      </c>
    </row>
    <row r="601" spans="1:13">
      <c r="A601" s="5" t="s">
        <v>24</v>
      </c>
      <c r="B601" s="5"/>
      <c r="C601" s="5"/>
      <c r="D601" s="6">
        <v>1.0299990000000001</v>
      </c>
      <c r="E601" s="6">
        <v>1.0157240000000001</v>
      </c>
      <c r="F601" s="6">
        <v>0.95950500000000005</v>
      </c>
      <c r="G601" s="6">
        <v>0.94761399999999996</v>
      </c>
      <c r="H601" s="6">
        <v>0.92755200000000004</v>
      </c>
      <c r="I601" s="6">
        <v>0.99152799999999996</v>
      </c>
      <c r="J601" s="6">
        <v>0.94069599999999998</v>
      </c>
      <c r="K601" s="6">
        <v>1.1844619999999999</v>
      </c>
      <c r="L601" s="6">
        <v>1.3285979999999999</v>
      </c>
      <c r="M601" s="6">
        <v>1.2645230000000001</v>
      </c>
    </row>
    <row r="602" spans="1:13">
      <c r="A602" s="5" t="s">
        <v>25</v>
      </c>
      <c r="B602" s="5"/>
      <c r="C602" s="6">
        <v>1.1448039999999999</v>
      </c>
      <c r="D602" s="6">
        <v>1.0055940000000001</v>
      </c>
      <c r="E602" s="6">
        <v>0.97281499999999999</v>
      </c>
      <c r="F602" s="6">
        <v>0.91065200000000002</v>
      </c>
      <c r="G602" s="6">
        <v>0.90576400000000001</v>
      </c>
      <c r="H602" s="6">
        <v>0.89936499999999997</v>
      </c>
      <c r="I602" s="6">
        <v>0.94266700000000003</v>
      </c>
      <c r="J602" s="6">
        <v>0.87306399999999995</v>
      </c>
      <c r="K602" s="6">
        <v>1.1361380000000001</v>
      </c>
      <c r="L602" s="6">
        <v>1.2637100000000001</v>
      </c>
      <c r="M602" s="6">
        <v>1.1821170000000001</v>
      </c>
    </row>
    <row r="603" spans="1:13">
      <c r="A603" s="5" t="s">
        <v>26</v>
      </c>
      <c r="B603" s="5"/>
      <c r="C603" s="5"/>
      <c r="D603" s="6">
        <v>1.118852</v>
      </c>
      <c r="E603" s="6">
        <v>1.0566040000000001</v>
      </c>
      <c r="F603" s="6">
        <v>1.0138720000000001</v>
      </c>
      <c r="G603" s="6">
        <v>0.98477899999999996</v>
      </c>
      <c r="H603" s="6">
        <v>0.97192699999999999</v>
      </c>
      <c r="I603" s="6">
        <v>1.015398</v>
      </c>
      <c r="J603" s="6">
        <v>0.96831199999999995</v>
      </c>
      <c r="K603" s="6">
        <v>0.99427600000000005</v>
      </c>
      <c r="L603" s="6">
        <v>1.015309</v>
      </c>
      <c r="M603" s="6">
        <v>0.99934500000000004</v>
      </c>
    </row>
    <row r="604" spans="1:13">
      <c r="A604" s="5" t="s">
        <v>27</v>
      </c>
      <c r="B604" s="5"/>
      <c r="C604" s="5"/>
      <c r="D604" s="6">
        <v>1.119842</v>
      </c>
      <c r="E604" s="6">
        <v>1.057617</v>
      </c>
      <c r="F604" s="6">
        <v>1.0149220000000001</v>
      </c>
      <c r="G604" s="6">
        <v>0.98590299999999997</v>
      </c>
      <c r="H604" s="6">
        <v>0.97311099999999995</v>
      </c>
      <c r="I604" s="6">
        <v>1.016778</v>
      </c>
      <c r="J604" s="6">
        <v>0.96981300000000004</v>
      </c>
      <c r="K604" s="6">
        <v>0.99602900000000005</v>
      </c>
      <c r="L604" s="6">
        <v>1.0170779999999999</v>
      </c>
      <c r="M604" s="6">
        <v>1.0008109999999999</v>
      </c>
    </row>
    <row r="605" spans="1:13">
      <c r="A605" s="5" t="s">
        <v>28</v>
      </c>
      <c r="B605" s="5"/>
      <c r="C605" s="5"/>
      <c r="D605" s="6">
        <v>1.122104</v>
      </c>
      <c r="E605" s="6">
        <v>1.0595600000000001</v>
      </c>
      <c r="F605" s="6">
        <v>1.017261</v>
      </c>
      <c r="G605" s="6">
        <v>0.98883699999999997</v>
      </c>
      <c r="H605" s="6">
        <v>0.97626500000000005</v>
      </c>
      <c r="I605" s="6">
        <v>1.0203660000000001</v>
      </c>
      <c r="J605" s="6">
        <v>0.96676899999999999</v>
      </c>
      <c r="K605" s="6">
        <v>0.99347200000000002</v>
      </c>
      <c r="L605" s="6">
        <v>1.0159739999999999</v>
      </c>
      <c r="M605" s="6">
        <v>0.99201499999999998</v>
      </c>
    </row>
    <row r="606" spans="1:13">
      <c r="A606" s="5" t="s">
        <v>29</v>
      </c>
      <c r="B606" s="5"/>
      <c r="C606" s="5"/>
      <c r="D606" s="6">
        <v>1.1194770000000001</v>
      </c>
      <c r="E606" s="6">
        <v>1.056764</v>
      </c>
      <c r="F606" s="6">
        <v>1.0145379999999999</v>
      </c>
      <c r="G606" s="6">
        <v>0.98612599999999995</v>
      </c>
      <c r="H606" s="6">
        <v>0.973437</v>
      </c>
      <c r="I606" s="6">
        <v>1.016985</v>
      </c>
      <c r="J606" s="6">
        <v>0.96184000000000003</v>
      </c>
      <c r="K606" s="6">
        <v>0.98935399999999996</v>
      </c>
      <c r="L606" s="6">
        <v>1.0116369999999999</v>
      </c>
      <c r="M606" s="6">
        <v>0.98869099999999999</v>
      </c>
    </row>
    <row r="607" spans="1:13">
      <c r="A607" s="5" t="s">
        <v>30</v>
      </c>
      <c r="B607" s="5"/>
      <c r="C607" s="6">
        <v>1.1991510000000001</v>
      </c>
      <c r="D607" s="6">
        <v>1.1213599999999999</v>
      </c>
      <c r="E607" s="6">
        <v>1.0590280000000001</v>
      </c>
      <c r="F607" s="6">
        <v>1.0166649999999999</v>
      </c>
      <c r="G607" s="6">
        <v>0.98851</v>
      </c>
      <c r="H607" s="6">
        <v>0.97575999999999996</v>
      </c>
      <c r="I607" s="6">
        <v>1.0195099999999999</v>
      </c>
      <c r="J607" s="6">
        <v>0.96423499999999995</v>
      </c>
      <c r="K607" s="6">
        <v>0.99164600000000003</v>
      </c>
      <c r="L607" s="6">
        <v>1.0141</v>
      </c>
      <c r="M607" s="6">
        <v>0.99100100000000002</v>
      </c>
    </row>
    <row r="608" spans="1:13">
      <c r="A608" s="5" t="s">
        <v>31</v>
      </c>
      <c r="B608" s="5"/>
      <c r="C608" s="6">
        <v>0.81788799999999995</v>
      </c>
      <c r="D608" s="6">
        <v>0.81879999999999997</v>
      </c>
      <c r="E608" s="6">
        <v>0.66738399999999998</v>
      </c>
      <c r="F608" s="6">
        <v>0.94296100000000005</v>
      </c>
      <c r="G608" s="6">
        <v>0.59439200000000003</v>
      </c>
      <c r="H608" s="6">
        <v>0.71012600000000003</v>
      </c>
      <c r="I608" s="6">
        <v>0.64727999999999997</v>
      </c>
      <c r="J608" s="6">
        <v>0.572523</v>
      </c>
      <c r="K608" s="6">
        <v>0.54447599999999996</v>
      </c>
      <c r="L608" s="6">
        <v>0.69320400000000004</v>
      </c>
      <c r="M608" s="6">
        <v>0.78184900000000002</v>
      </c>
    </row>
    <row r="609" spans="1:13">
      <c r="A609" s="5" t="s">
        <v>32</v>
      </c>
      <c r="B609" s="5"/>
      <c r="C609" s="5"/>
      <c r="D609" s="5"/>
      <c r="E609" s="5"/>
      <c r="F609" s="5"/>
      <c r="G609" s="5"/>
      <c r="H609" s="5"/>
      <c r="I609" s="6">
        <v>0.49527500000000002</v>
      </c>
      <c r="J609" s="6">
        <v>0.36582599999999998</v>
      </c>
      <c r="K609" s="6">
        <v>0.24008499999999999</v>
      </c>
      <c r="L609" s="6">
        <v>0.25326799999999999</v>
      </c>
      <c r="M609" s="6">
        <v>0.33241900000000002</v>
      </c>
    </row>
    <row r="610" spans="1:13">
      <c r="A610" s="5" t="s">
        <v>33</v>
      </c>
      <c r="B610" s="5"/>
      <c r="C610" s="6">
        <v>0.18836</v>
      </c>
      <c r="D610" s="6">
        <v>0.21898100000000001</v>
      </c>
      <c r="E610" s="6">
        <v>0.24388099999999999</v>
      </c>
      <c r="F610" s="6">
        <v>0.17582900000000001</v>
      </c>
      <c r="G610" s="6">
        <v>0.23890900000000001</v>
      </c>
      <c r="H610" s="6">
        <v>0.29718899999999998</v>
      </c>
      <c r="I610" s="6">
        <v>0.28517799999999999</v>
      </c>
      <c r="J610" s="6">
        <v>0.27917500000000001</v>
      </c>
      <c r="K610" s="6">
        <v>0.29816799999999999</v>
      </c>
      <c r="L610" s="6">
        <v>0.30373</v>
      </c>
      <c r="M610" s="6">
        <v>0.18391299999999999</v>
      </c>
    </row>
    <row r="611" spans="1:13">
      <c r="A611" s="5" t="s">
        <v>34</v>
      </c>
      <c r="B611" s="6">
        <v>2.1005219999999998</v>
      </c>
      <c r="C611" s="6">
        <v>2.2058369999999998</v>
      </c>
      <c r="D611" s="6">
        <v>2.1630280000000002</v>
      </c>
      <c r="E611" s="6">
        <v>2.32328</v>
      </c>
      <c r="F611" s="6">
        <v>2.0179520000000002</v>
      </c>
      <c r="G611" s="6">
        <v>2.3570009999999999</v>
      </c>
      <c r="H611" s="6">
        <v>2.302511</v>
      </c>
      <c r="I611" s="6">
        <v>2.747865</v>
      </c>
      <c r="J611" s="6">
        <v>2.1199400000000002</v>
      </c>
      <c r="K611" s="6">
        <v>1.8498859999999999</v>
      </c>
      <c r="L611" s="6">
        <v>2.032572</v>
      </c>
      <c r="M611" s="6">
        <v>1.7435320000000001</v>
      </c>
    </row>
    <row r="612" spans="1:13">
      <c r="A612" s="5" t="s">
        <v>35</v>
      </c>
      <c r="B612" s="5"/>
      <c r="C612" s="6">
        <v>0.76867099999999999</v>
      </c>
      <c r="D612" s="6">
        <v>0.72413400000000006</v>
      </c>
      <c r="E612" s="6">
        <v>0.68993599999999999</v>
      </c>
      <c r="F612" s="6">
        <v>0.59003899999999998</v>
      </c>
      <c r="G612" s="6">
        <v>0.60255899999999996</v>
      </c>
      <c r="H612" s="6">
        <v>0.59151399999999998</v>
      </c>
      <c r="I612" s="6">
        <v>0.60284000000000004</v>
      </c>
      <c r="J612" s="6">
        <v>0.57700099999999999</v>
      </c>
      <c r="K612" s="6">
        <v>0.60366799999999998</v>
      </c>
      <c r="L612" s="6">
        <v>0.58923300000000001</v>
      </c>
      <c r="M612" s="6">
        <v>0.608792</v>
      </c>
    </row>
    <row r="613" spans="1:13">
      <c r="A613" s="5" t="s">
        <v>36</v>
      </c>
      <c r="B613" s="5"/>
      <c r="C613" s="5"/>
      <c r="D613" s="6">
        <v>3.0358E-2</v>
      </c>
      <c r="E613" s="6">
        <v>2.7830000000000001E-2</v>
      </c>
      <c r="F613" s="6">
        <v>2.469E-2</v>
      </c>
      <c r="G613" s="6">
        <v>1.319E-2</v>
      </c>
      <c r="H613" s="6">
        <v>1.208E-2</v>
      </c>
      <c r="I613" s="6">
        <v>1.1537E-2</v>
      </c>
      <c r="J613" s="6">
        <v>9.6329999999999992E-3</v>
      </c>
      <c r="K613" s="6">
        <v>1.0267999999999999E-2</v>
      </c>
      <c r="L613" s="6">
        <v>1.3493E-2</v>
      </c>
      <c r="M613" s="6">
        <v>5.4047999999999999E-2</v>
      </c>
    </row>
    <row r="614" spans="1:13">
      <c r="A614" s="5" t="s">
        <v>37</v>
      </c>
      <c r="B614" s="5"/>
      <c r="C614" s="6">
        <v>3.9185999999999999E-2</v>
      </c>
      <c r="D614" s="6">
        <v>5.0425999999999999E-2</v>
      </c>
      <c r="E614" s="6">
        <v>6.4062999999999995E-2</v>
      </c>
      <c r="F614" s="6">
        <v>0.90287099999999998</v>
      </c>
      <c r="G614" s="6">
        <v>1.051817</v>
      </c>
      <c r="H614" s="6">
        <v>0.93301599999999996</v>
      </c>
      <c r="I614" s="6">
        <v>0.90317899999999995</v>
      </c>
      <c r="J614" s="6">
        <v>0.95830599999999999</v>
      </c>
      <c r="K614" s="6">
        <v>0.89405199999999996</v>
      </c>
      <c r="L614" s="6">
        <v>1.0181199999999999</v>
      </c>
      <c r="M614" s="6">
        <v>1.1885969999999999</v>
      </c>
    </row>
    <row r="615" spans="1:13">
      <c r="A615" s="5" t="s">
        <v>38</v>
      </c>
      <c r="B615" s="5"/>
      <c r="C615" s="6">
        <v>2.143313</v>
      </c>
      <c r="D615" s="6">
        <v>2.4680179999999998</v>
      </c>
      <c r="E615" s="6">
        <v>2.5313979999999998</v>
      </c>
      <c r="F615" s="6">
        <v>2.5370699999999999</v>
      </c>
      <c r="G615" s="6">
        <v>2.3042310000000001</v>
      </c>
      <c r="H615" s="6">
        <v>2.2008890000000001</v>
      </c>
      <c r="I615" s="6">
        <v>2.8503590000000001</v>
      </c>
      <c r="J615" s="6">
        <v>2.794394</v>
      </c>
      <c r="K615" s="6">
        <v>2.5637970000000001</v>
      </c>
      <c r="L615" s="6">
        <v>3.160568</v>
      </c>
      <c r="M615" s="6">
        <v>2.6555330000000001</v>
      </c>
    </row>
    <row r="616" spans="1:13">
      <c r="A616" s="5" t="s">
        <v>39</v>
      </c>
      <c r="B616" s="6">
        <v>0.501888</v>
      </c>
      <c r="C616" s="6">
        <v>0.57756099999999999</v>
      </c>
      <c r="D616" s="6">
        <v>0.57696199999999997</v>
      </c>
      <c r="E616" s="6">
        <v>0.53585199999999999</v>
      </c>
      <c r="F616" s="6">
        <v>0.481182</v>
      </c>
      <c r="G616" s="6">
        <v>0.45928200000000002</v>
      </c>
      <c r="H616" s="6">
        <v>0.46595999999999999</v>
      </c>
      <c r="I616" s="6">
        <v>0.474078</v>
      </c>
      <c r="J616" s="6">
        <v>0.46928900000000001</v>
      </c>
      <c r="K616" s="6">
        <v>0.477935</v>
      </c>
      <c r="L616" s="6">
        <v>0.39435599999999998</v>
      </c>
      <c r="M616" s="6">
        <v>0.36634299999999997</v>
      </c>
    </row>
    <row r="617" spans="1:13">
      <c r="A617" s="5" t="s">
        <v>40</v>
      </c>
      <c r="B617" s="6">
        <v>0.97617699999999996</v>
      </c>
      <c r="C617" s="6">
        <v>1.055588</v>
      </c>
      <c r="D617" s="6">
        <v>1.132342</v>
      </c>
      <c r="E617" s="6">
        <v>1.122989</v>
      </c>
      <c r="F617" s="6">
        <v>1.0909690000000001</v>
      </c>
      <c r="G617" s="6">
        <v>1.0628489999999999</v>
      </c>
      <c r="H617" s="6">
        <v>1.0908089999999999</v>
      </c>
      <c r="I617" s="6">
        <v>1.181808</v>
      </c>
      <c r="J617" s="6">
        <v>0.96426500000000004</v>
      </c>
      <c r="K617" s="6">
        <v>1.0041530000000001</v>
      </c>
      <c r="L617" s="6">
        <v>1.0626310000000001</v>
      </c>
      <c r="M617" s="6">
        <v>1.118139</v>
      </c>
    </row>
    <row r="618" spans="1:13">
      <c r="A618" s="5" t="s">
        <v>41</v>
      </c>
      <c r="B618" s="6">
        <v>0.58715200000000001</v>
      </c>
      <c r="C618" s="6">
        <v>0.57698499999999997</v>
      </c>
      <c r="D618" s="6">
        <v>0.41786400000000001</v>
      </c>
      <c r="E618" s="6">
        <v>0.45144800000000002</v>
      </c>
      <c r="F618" s="6">
        <v>0.45142700000000002</v>
      </c>
      <c r="G618" s="6">
        <v>0.43194500000000002</v>
      </c>
      <c r="H618" s="6">
        <v>0.43657000000000001</v>
      </c>
      <c r="I618" s="6">
        <v>0.42917699999999998</v>
      </c>
      <c r="J618" s="6">
        <v>0.43477199999999999</v>
      </c>
      <c r="K618" s="6">
        <v>0.42744599999999999</v>
      </c>
      <c r="L618" s="6">
        <v>0.44873000000000002</v>
      </c>
      <c r="M618" s="6">
        <v>0.47083199999999997</v>
      </c>
    </row>
    <row r="619" spans="1:13">
      <c r="A619" s="5" t="s">
        <v>42</v>
      </c>
      <c r="B619" s="5"/>
      <c r="C619" s="5"/>
      <c r="D619" s="6">
        <v>3.2028340000000002</v>
      </c>
      <c r="E619" s="6">
        <v>3.1240589999999999</v>
      </c>
      <c r="F619" s="6">
        <v>3.0020009999999999</v>
      </c>
      <c r="G619" s="6">
        <v>2.8776510000000002</v>
      </c>
      <c r="H619" s="6">
        <v>2.8465799999999999</v>
      </c>
      <c r="I619" s="6">
        <v>3.2076359999999999</v>
      </c>
      <c r="J619" s="6">
        <v>3.9661719999999998</v>
      </c>
      <c r="K619" s="6">
        <v>3.443009</v>
      </c>
      <c r="L619" s="6">
        <v>3.491641</v>
      </c>
      <c r="M619" s="6">
        <v>2.8986749999999999</v>
      </c>
    </row>
    <row r="620" spans="1:13">
      <c r="A620" s="5" t="s">
        <v>43</v>
      </c>
      <c r="B620" s="5"/>
      <c r="C620" s="5"/>
      <c r="D620" s="6">
        <v>2.1150000000000001E-3</v>
      </c>
      <c r="E620" s="6">
        <v>1.8389999999999999E-3</v>
      </c>
      <c r="F620" s="6">
        <v>2.2300000000000002E-3</v>
      </c>
      <c r="G620" s="6">
        <v>2.3900000000000002E-3</v>
      </c>
      <c r="H620" s="6">
        <v>1.17E-2</v>
      </c>
      <c r="I620" s="6">
        <v>8.8911000000000004E-2</v>
      </c>
      <c r="J620" s="6">
        <v>8.3954000000000001E-2</v>
      </c>
      <c r="K620" s="6">
        <v>5.4795000000000003E-2</v>
      </c>
      <c r="L620" s="6">
        <v>2.9781999999999999E-2</v>
      </c>
      <c r="M620" s="6">
        <v>0.155783</v>
      </c>
    </row>
    <row r="621" spans="1:13">
      <c r="A621" s="5" t="s">
        <v>44</v>
      </c>
      <c r="B621" s="5"/>
      <c r="C621" s="5"/>
      <c r="D621" s="6">
        <v>0.22973099999999999</v>
      </c>
      <c r="E621" s="6">
        <v>0.158475</v>
      </c>
      <c r="F621" s="6">
        <v>0.13295499999999999</v>
      </c>
      <c r="G621" s="6">
        <v>6.1182E-2</v>
      </c>
      <c r="H621" s="6">
        <v>6.7313999999999999E-2</v>
      </c>
      <c r="I621" s="6">
        <v>8.5753999999999997E-2</v>
      </c>
      <c r="J621" s="6">
        <v>7.8037999999999996E-2</v>
      </c>
      <c r="K621" s="6">
        <v>9.5270999999999995E-2</v>
      </c>
      <c r="L621" s="6">
        <v>0.13494200000000001</v>
      </c>
      <c r="M621" s="6">
        <v>0.55956899999999998</v>
      </c>
    </row>
    <row r="622" spans="1:13">
      <c r="A622" s="5" t="s">
        <v>45</v>
      </c>
      <c r="B622" s="6">
        <v>1.9847490000000001</v>
      </c>
      <c r="C622" s="6">
        <v>1.1721809999999999</v>
      </c>
      <c r="D622" s="6">
        <v>0.99088200000000004</v>
      </c>
      <c r="E622" s="6">
        <v>1.1853020000000001</v>
      </c>
      <c r="F622" s="6">
        <v>1.0268710000000001</v>
      </c>
      <c r="G622" s="6">
        <v>0.93975799999999998</v>
      </c>
      <c r="H622" s="6">
        <v>0.84903399999999996</v>
      </c>
      <c r="I622" s="6">
        <v>0.77817199999999997</v>
      </c>
      <c r="J622" s="6">
        <v>0.879687</v>
      </c>
      <c r="K622" s="6">
        <v>1.021244</v>
      </c>
      <c r="L622" s="6">
        <v>0.84635300000000002</v>
      </c>
      <c r="M622" s="6">
        <v>1.170841</v>
      </c>
    </row>
    <row r="623" spans="1:13">
      <c r="A623" s="5" t="s">
        <v>46</v>
      </c>
      <c r="B623" s="5"/>
      <c r="C623" s="5"/>
      <c r="D623" s="6">
        <v>1.7445850000000001</v>
      </c>
      <c r="E623" s="6">
        <v>1.7224159999999999</v>
      </c>
      <c r="F623" s="6">
        <v>1.629796</v>
      </c>
      <c r="G623" s="6">
        <v>1.4220930000000001</v>
      </c>
      <c r="H623" s="6">
        <v>1.6363430000000001</v>
      </c>
      <c r="I623" s="6">
        <v>1.568837</v>
      </c>
      <c r="J623" s="6">
        <v>1.348317</v>
      </c>
      <c r="K623" s="6">
        <v>1.2686850000000001</v>
      </c>
      <c r="L623" s="6">
        <v>0.73642399999999997</v>
      </c>
      <c r="M623" s="6">
        <v>3.6451910000000001</v>
      </c>
    </row>
    <row r="624" spans="1:13">
      <c r="A624" s="5" t="s">
        <v>47</v>
      </c>
      <c r="B624" s="5"/>
      <c r="C624" s="6">
        <v>0.54478899999999997</v>
      </c>
      <c r="D624" s="6">
        <v>0.42420999999999998</v>
      </c>
      <c r="E624" s="6">
        <v>0.498838</v>
      </c>
      <c r="F624" s="6">
        <v>0.54132100000000005</v>
      </c>
      <c r="G624" s="6">
        <v>0.61477899999999996</v>
      </c>
      <c r="H624" s="6">
        <v>0.64541899999999996</v>
      </c>
      <c r="I624" s="6">
        <v>0.515019</v>
      </c>
      <c r="J624" s="6">
        <v>0.53901100000000002</v>
      </c>
      <c r="K624" s="6">
        <v>0.60342099999999999</v>
      </c>
      <c r="L624" s="6">
        <v>0.53448600000000002</v>
      </c>
      <c r="M624" s="6">
        <v>0.52111700000000005</v>
      </c>
    </row>
    <row r="625" spans="1:13">
      <c r="A625" s="5" t="s">
        <v>48</v>
      </c>
      <c r="B625" s="6">
        <v>5.6627939999999999</v>
      </c>
      <c r="C625" s="6">
        <v>6.706035</v>
      </c>
      <c r="D625" s="6">
        <v>5.8244809999999996</v>
      </c>
      <c r="E625" s="6">
        <v>4.8535839999999997</v>
      </c>
      <c r="F625" s="6">
        <v>4.4325840000000003</v>
      </c>
      <c r="G625" s="6">
        <v>4.2451439999999998</v>
      </c>
      <c r="H625" s="6">
        <v>3.929281</v>
      </c>
      <c r="I625" s="6">
        <v>3.9623529999999998</v>
      </c>
      <c r="J625" s="6">
        <v>3.9093619999999998</v>
      </c>
      <c r="K625" s="6">
        <v>4.2322740000000003</v>
      </c>
      <c r="L625" s="6">
        <v>4.0366299999999997</v>
      </c>
      <c r="M625" s="6">
        <v>3.3628939999999998</v>
      </c>
    </row>
    <row r="626" spans="1:13">
      <c r="A626" s="5" t="s">
        <v>49</v>
      </c>
      <c r="B626" s="6">
        <v>0.30691499999999999</v>
      </c>
      <c r="C626" s="6">
        <v>0.27320299999999997</v>
      </c>
      <c r="D626" s="6">
        <v>0.36835600000000002</v>
      </c>
      <c r="E626" s="6">
        <v>0.52145699999999995</v>
      </c>
      <c r="F626" s="6">
        <v>0.48648799999999998</v>
      </c>
      <c r="G626" s="6">
        <v>0.50440300000000005</v>
      </c>
      <c r="H626" s="6">
        <v>0.37980700000000001</v>
      </c>
      <c r="I626" s="6">
        <v>0.43435099999999999</v>
      </c>
      <c r="J626" s="6">
        <v>0.379525</v>
      </c>
      <c r="K626" s="6">
        <v>0.36527100000000001</v>
      </c>
      <c r="L626" s="6">
        <v>0.42980499999999999</v>
      </c>
      <c r="M626" s="6">
        <v>0.52747999999999995</v>
      </c>
    </row>
    <row r="627" spans="1:13">
      <c r="A627" s="5" t="s">
        <v>50</v>
      </c>
      <c r="B627" s="5"/>
      <c r="C627" s="5"/>
      <c r="D627" s="6">
        <v>2.4268320000000001</v>
      </c>
      <c r="E627" s="6">
        <v>3.0848529999999998</v>
      </c>
      <c r="F627" s="6">
        <v>3.4227989999999999</v>
      </c>
      <c r="G627" s="6">
        <v>3.424515</v>
      </c>
      <c r="H627" s="6">
        <v>2.564308</v>
      </c>
      <c r="I627" s="6">
        <v>3.4124819999999998</v>
      </c>
      <c r="J627" s="6">
        <v>3.802908</v>
      </c>
      <c r="K627" s="6">
        <v>3.5037569999999998</v>
      </c>
      <c r="L627" s="6">
        <v>4.2690630000000001</v>
      </c>
      <c r="M627" s="6">
        <v>3.9507180000000002</v>
      </c>
    </row>
    <row r="628" spans="1:13">
      <c r="A628" s="5" t="s">
        <v>51</v>
      </c>
      <c r="B628" s="5"/>
      <c r="C628" s="6">
        <v>2.88828</v>
      </c>
      <c r="D628" s="6">
        <v>1.6133839999999999</v>
      </c>
      <c r="E628" s="6">
        <v>1.6104210000000001</v>
      </c>
      <c r="F628" s="6">
        <v>1.8376870000000001</v>
      </c>
      <c r="G628" s="6">
        <v>2.2507350000000002</v>
      </c>
      <c r="H628" s="6">
        <v>2.5331079999999999</v>
      </c>
      <c r="I628" s="6">
        <v>2.6387589999999999</v>
      </c>
      <c r="J628" s="6">
        <v>2.7351939999999999</v>
      </c>
      <c r="K628" s="6">
        <v>2.4429099999999999</v>
      </c>
      <c r="L628" s="6">
        <v>2.2969390000000001</v>
      </c>
      <c r="M628" s="6">
        <v>3.0577610000000002</v>
      </c>
    </row>
    <row r="629" spans="1:13">
      <c r="A629" s="5" t="s">
        <v>52</v>
      </c>
      <c r="B629" s="5"/>
      <c r="C629" s="5"/>
      <c r="D629" s="6">
        <v>0.71161700000000006</v>
      </c>
      <c r="E629" s="6">
        <v>0.79952000000000001</v>
      </c>
      <c r="F629" s="6">
        <v>0.64769100000000002</v>
      </c>
      <c r="G629" s="6">
        <v>0.44472</v>
      </c>
      <c r="H629" s="6">
        <v>0.23313400000000001</v>
      </c>
      <c r="I629" s="6">
        <v>0.45352500000000001</v>
      </c>
      <c r="J629" s="6">
        <v>0.272289</v>
      </c>
      <c r="K629" s="6">
        <v>0.21538099999999999</v>
      </c>
      <c r="L629" s="6">
        <v>0.19603699999999999</v>
      </c>
      <c r="M629" s="6">
        <v>0.20712800000000001</v>
      </c>
    </row>
    <row r="630" spans="1:13">
      <c r="A630" s="5" t="s">
        <v>53</v>
      </c>
      <c r="B630" s="5"/>
      <c r="C630" s="5"/>
      <c r="D630" s="6">
        <v>0.53206200000000003</v>
      </c>
      <c r="E630" s="6">
        <v>0.361066</v>
      </c>
      <c r="F630" s="6">
        <v>0.38700099999999998</v>
      </c>
      <c r="G630" s="6">
        <v>0.29648200000000002</v>
      </c>
      <c r="H630" s="6">
        <v>0.31041099999999999</v>
      </c>
      <c r="I630" s="6">
        <v>0.30961699999999998</v>
      </c>
      <c r="J630" s="6">
        <v>0.30951800000000002</v>
      </c>
      <c r="K630" s="6">
        <v>0.39864500000000003</v>
      </c>
      <c r="L630" s="6">
        <v>0.40984500000000001</v>
      </c>
      <c r="M630" s="6">
        <v>0.41271200000000002</v>
      </c>
    </row>
    <row r="631" spans="1:13">
      <c r="A631" s="5" t="s">
        <v>54</v>
      </c>
      <c r="B631" s="5"/>
      <c r="C631" s="6">
        <v>0.36989</v>
      </c>
      <c r="D631" s="6">
        <v>0.42669099999999999</v>
      </c>
      <c r="E631" s="6">
        <v>0.476161</v>
      </c>
      <c r="F631" s="6">
        <v>0.35804599999999998</v>
      </c>
      <c r="G631" s="6">
        <v>0.238819</v>
      </c>
      <c r="H631" s="6">
        <v>0.24798799999999999</v>
      </c>
      <c r="I631" s="6">
        <v>0.26191599999999998</v>
      </c>
      <c r="J631" s="6">
        <v>1.5510440000000001</v>
      </c>
      <c r="K631" s="6">
        <v>1.4136299999999999</v>
      </c>
      <c r="L631" s="6">
        <v>1.173799</v>
      </c>
      <c r="M631" s="6">
        <v>2.237231</v>
      </c>
    </row>
    <row r="632" spans="1:13">
      <c r="A632" s="5" t="s">
        <v>55</v>
      </c>
      <c r="B632" s="6">
        <v>2.1152479999999998</v>
      </c>
      <c r="C632" s="6">
        <v>2.4348239999999999</v>
      </c>
      <c r="D632" s="6">
        <v>2.0462199999999999</v>
      </c>
      <c r="E632" s="6">
        <v>2.1035550000000001</v>
      </c>
      <c r="F632" s="6">
        <v>1.945756</v>
      </c>
      <c r="G632" s="6">
        <v>1.8422190000000001</v>
      </c>
      <c r="H632" s="6">
        <v>2.0004469999999999</v>
      </c>
      <c r="I632" s="6">
        <v>2.0733160000000002</v>
      </c>
      <c r="J632" s="6">
        <v>2.1850209999999999</v>
      </c>
      <c r="K632" s="6">
        <v>2.2966129999999998</v>
      </c>
      <c r="L632" s="6">
        <v>2.5989629999999999</v>
      </c>
      <c r="M632" s="6">
        <v>2.1337009999999998</v>
      </c>
    </row>
    <row r="633" spans="1:13">
      <c r="A633" s="5" t="s">
        <v>56</v>
      </c>
      <c r="B633" s="5"/>
      <c r="C633" s="6">
        <v>2.8876390000000001</v>
      </c>
      <c r="D633" s="6">
        <v>1.4185719999999999</v>
      </c>
      <c r="E633" s="6">
        <v>0.79406600000000005</v>
      </c>
      <c r="F633" s="6">
        <v>0.67174699999999998</v>
      </c>
      <c r="G633" s="6">
        <v>0.63578999999999997</v>
      </c>
      <c r="H633" s="6">
        <v>0.683701</v>
      </c>
      <c r="I633" s="6">
        <v>0.77757600000000004</v>
      </c>
      <c r="J633" s="6">
        <v>0.808666</v>
      </c>
      <c r="K633" s="6">
        <v>0.94909900000000003</v>
      </c>
      <c r="L633" s="6">
        <v>0.96972199999999997</v>
      </c>
      <c r="M633" s="6">
        <v>0.71338500000000005</v>
      </c>
    </row>
    <row r="634" spans="1:13">
      <c r="A634" s="5" t="s">
        <v>57</v>
      </c>
      <c r="B634" s="6">
        <v>0.60448199999999996</v>
      </c>
      <c r="C634" s="6">
        <v>0.25638</v>
      </c>
      <c r="D634" s="6">
        <v>0.325623</v>
      </c>
      <c r="E634" s="6">
        <v>0.48509200000000002</v>
      </c>
      <c r="F634" s="6">
        <v>0.37862800000000002</v>
      </c>
      <c r="G634" s="6">
        <v>0.41041299999999997</v>
      </c>
      <c r="H634" s="6">
        <v>0.44411200000000001</v>
      </c>
      <c r="I634" s="6">
        <v>0.42806100000000002</v>
      </c>
      <c r="J634" s="6">
        <v>0.34784500000000002</v>
      </c>
      <c r="K634" s="6">
        <v>1.713662</v>
      </c>
      <c r="L634" s="6">
        <v>2.4912200000000002</v>
      </c>
      <c r="M634" s="6">
        <v>2.2662559999999998</v>
      </c>
    </row>
    <row r="635" spans="1:13">
      <c r="A635" s="5" t="s">
        <v>59</v>
      </c>
      <c r="B635" s="6">
        <v>0</v>
      </c>
      <c r="C635" s="6">
        <v>0</v>
      </c>
      <c r="D635" s="6">
        <v>0</v>
      </c>
      <c r="E635" s="6">
        <v>2.3007300000000002</v>
      </c>
      <c r="F635" s="6">
        <v>7.1990999999999999E-2</v>
      </c>
      <c r="G635" s="6">
        <v>8.6714640000000003</v>
      </c>
      <c r="H635" s="6">
        <v>10.160665</v>
      </c>
      <c r="I635" s="6">
        <v>14.414258</v>
      </c>
      <c r="J635" s="6">
        <v>15.887427000000001</v>
      </c>
      <c r="K635" s="6">
        <v>2.8105690000000001</v>
      </c>
      <c r="L635" s="6">
        <v>3.2485979999999999</v>
      </c>
      <c r="M635" s="6">
        <v>1.390646</v>
      </c>
    </row>
    <row r="636" spans="1:13">
      <c r="A636" s="5" t="s">
        <v>60</v>
      </c>
      <c r="B636" s="6">
        <v>0.132963</v>
      </c>
      <c r="C636" s="6">
        <v>0.23666999999999999</v>
      </c>
      <c r="D636" s="6">
        <v>0.27058399999999999</v>
      </c>
      <c r="E636" s="6">
        <v>0.29153099999999998</v>
      </c>
      <c r="F636" s="6">
        <v>4.5747999999999997E-2</v>
      </c>
      <c r="G636" s="6">
        <v>2.6790999999999999E-2</v>
      </c>
      <c r="H636" s="6">
        <v>1.6292999999999998E-2</v>
      </c>
      <c r="I636" s="6">
        <v>1.7269E-2</v>
      </c>
      <c r="J636" s="6">
        <v>2.3616000000000002E-2</v>
      </c>
      <c r="K636" s="6">
        <v>4.4769999999999997E-2</v>
      </c>
      <c r="L636" s="6">
        <v>5.042E-2</v>
      </c>
      <c r="M636" s="6">
        <v>4.2515999999999998E-2</v>
      </c>
    </row>
    <row r="637" spans="1:13">
      <c r="A637" s="5" t="s">
        <v>61</v>
      </c>
      <c r="B637" s="6">
        <v>4.2769190000000004</v>
      </c>
      <c r="C637" s="6">
        <v>5.8823509999999999</v>
      </c>
      <c r="D637" s="6">
        <v>5.9925439999999996</v>
      </c>
      <c r="E637" s="6">
        <v>4.0081499999999997</v>
      </c>
      <c r="F637" s="6">
        <v>2.6821359999999999</v>
      </c>
      <c r="G637" s="6">
        <v>5.465821</v>
      </c>
      <c r="H637" s="6">
        <v>4.6724389999999998</v>
      </c>
      <c r="I637" s="6">
        <v>6.2214400000000003</v>
      </c>
      <c r="J637" s="6">
        <v>5.1268739999999999</v>
      </c>
      <c r="K637" s="6">
        <v>4.067755</v>
      </c>
      <c r="L637" s="6">
        <v>0.77480199999999999</v>
      </c>
      <c r="M637" s="6">
        <v>0.77480199999999999</v>
      </c>
    </row>
    <row r="639" spans="1:13">
      <c r="A639" s="2" t="s">
        <v>82</v>
      </c>
    </row>
    <row r="640" spans="1:13">
      <c r="A640" s="2" t="s">
        <v>62</v>
      </c>
      <c r="B640" s="2" t="s">
        <v>63</v>
      </c>
    </row>
    <row r="641" spans="1:2">
      <c r="A641" s="2" t="s">
        <v>64</v>
      </c>
      <c r="B641" s="2" t="s">
        <v>65</v>
      </c>
    </row>
    <row r="642" spans="1:2">
      <c r="A642" s="2"/>
      <c r="B642" s="2" t="s">
        <v>66</v>
      </c>
    </row>
    <row r="664" spans="1:2" s="13" customFormat="1"/>
    <row r="665" spans="1:2" s="13" customFormat="1">
      <c r="A665" s="13" t="s">
        <v>85</v>
      </c>
    </row>
    <row r="666" spans="1:2" s="13" customFormat="1"/>
    <row r="672" spans="1:2">
      <c r="A672" s="2" t="s">
        <v>8</v>
      </c>
      <c r="B672" s="2" t="s">
        <v>9</v>
      </c>
    </row>
    <row r="673" spans="1:13" s="11" customFormat="1" ht="15.75">
      <c r="B673" s="16" t="s">
        <v>86</v>
      </c>
      <c r="C673" s="16"/>
      <c r="D673" s="16"/>
    </row>
    <row r="674" spans="1:13">
      <c r="A674" s="5" t="s">
        <v>10</v>
      </c>
      <c r="B674" s="5" t="s">
        <v>11</v>
      </c>
      <c r="C674" s="5" t="s">
        <v>12</v>
      </c>
      <c r="D674" s="5" t="s">
        <v>13</v>
      </c>
      <c r="E674" s="5" t="s">
        <v>14</v>
      </c>
      <c r="F674" s="5" t="s">
        <v>15</v>
      </c>
      <c r="G674" s="5" t="s">
        <v>16</v>
      </c>
      <c r="H674" s="5" t="s">
        <v>17</v>
      </c>
      <c r="I674" s="5" t="s">
        <v>18</v>
      </c>
      <c r="J674" s="5" t="s">
        <v>19</v>
      </c>
      <c r="K674" s="5" t="s">
        <v>20</v>
      </c>
      <c r="L674" s="5" t="s">
        <v>21</v>
      </c>
      <c r="M674" s="5" t="s">
        <v>22</v>
      </c>
    </row>
    <row r="675" spans="1:13">
      <c r="A675" s="5" t="s">
        <v>23</v>
      </c>
      <c r="B675" s="5"/>
      <c r="C675" s="5"/>
      <c r="D675" s="5"/>
      <c r="E675" s="5"/>
      <c r="F675" s="5"/>
      <c r="G675" s="5"/>
      <c r="H675" s="5"/>
      <c r="I675" s="6">
        <v>10.669465000000001</v>
      </c>
      <c r="J675" s="6">
        <v>10.468458</v>
      </c>
      <c r="K675" s="6">
        <v>10.198041999999999</v>
      </c>
      <c r="L675" s="6">
        <v>10.546023999999999</v>
      </c>
      <c r="M675" s="6">
        <v>11.110563000000001</v>
      </c>
    </row>
    <row r="676" spans="1:13">
      <c r="A676" s="5" t="s">
        <v>24</v>
      </c>
      <c r="B676" s="5"/>
      <c r="C676" s="5"/>
      <c r="D676" s="6">
        <v>10.68811</v>
      </c>
      <c r="E676" s="6">
        <v>10.695792000000001</v>
      </c>
      <c r="F676" s="6">
        <v>10.786348</v>
      </c>
      <c r="G676" s="6">
        <v>10.811792000000001</v>
      </c>
      <c r="H676" s="6">
        <v>10.645804</v>
      </c>
      <c r="I676" s="6">
        <v>10.716709</v>
      </c>
      <c r="J676" s="6">
        <v>10.525264999999999</v>
      </c>
      <c r="K676" s="6">
        <v>10.259919999999999</v>
      </c>
      <c r="L676" s="6">
        <v>10.622223</v>
      </c>
      <c r="M676" s="6">
        <v>11.183698</v>
      </c>
    </row>
    <row r="677" spans="1:13">
      <c r="A677" s="5" t="s">
        <v>25</v>
      </c>
      <c r="B677" s="5" t="str">
        <f>IF(B12&gt;0,B62/B12*100," ")</f>
        <v xml:space="preserve"> </v>
      </c>
      <c r="C677" s="6">
        <v>11.102041</v>
      </c>
      <c r="D677" s="6">
        <v>10.831459000000001</v>
      </c>
      <c r="E677" s="6">
        <v>10.855478</v>
      </c>
      <c r="F677" s="6">
        <v>10.960378</v>
      </c>
      <c r="G677" s="6">
        <v>10.972334999999999</v>
      </c>
      <c r="H677" s="6">
        <v>10.813259</v>
      </c>
      <c r="I677" s="6">
        <v>10.900402</v>
      </c>
      <c r="J677" s="6">
        <v>10.716870999999999</v>
      </c>
      <c r="K677" s="6">
        <v>10.439755999999999</v>
      </c>
      <c r="L677" s="6">
        <v>10.77661</v>
      </c>
      <c r="M677" s="6">
        <v>11.340318999999999</v>
      </c>
    </row>
    <row r="678" spans="1:13">
      <c r="A678" s="5" t="s">
        <v>26</v>
      </c>
      <c r="B678" s="5"/>
      <c r="C678" s="5"/>
      <c r="D678" s="6">
        <v>11.538527999999999</v>
      </c>
      <c r="E678" s="6">
        <v>11.508209000000001</v>
      </c>
      <c r="F678" s="6">
        <v>11.568213</v>
      </c>
      <c r="G678" s="6">
        <v>11.583233</v>
      </c>
      <c r="H678" s="6">
        <v>11.451150999999999</v>
      </c>
      <c r="I678" s="6">
        <v>11.321228</v>
      </c>
      <c r="J678" s="6">
        <v>11.198176999999999</v>
      </c>
      <c r="K678" s="6">
        <v>11.017638</v>
      </c>
      <c r="L678" s="6">
        <v>11.201542999999999</v>
      </c>
      <c r="M678" s="6">
        <v>11.660310000000001</v>
      </c>
    </row>
    <row r="679" spans="1:13">
      <c r="A679" s="5" t="s">
        <v>27</v>
      </c>
      <c r="B679" s="5"/>
      <c r="C679" s="5"/>
      <c r="D679" s="6">
        <v>11.539199</v>
      </c>
      <c r="E679" s="6">
        <v>11.509834</v>
      </c>
      <c r="F679" s="6">
        <v>11.570220000000001</v>
      </c>
      <c r="G679" s="6">
        <v>11.585314</v>
      </c>
      <c r="H679" s="6">
        <v>11.452945</v>
      </c>
      <c r="I679" s="6">
        <v>11.32335</v>
      </c>
      <c r="J679" s="6">
        <v>11.200702</v>
      </c>
      <c r="K679" s="6">
        <v>11.019973</v>
      </c>
      <c r="L679" s="6">
        <v>11.200609</v>
      </c>
      <c r="M679" s="6">
        <v>11.655516</v>
      </c>
    </row>
    <row r="680" spans="1:13">
      <c r="A680" s="5" t="s">
        <v>28</v>
      </c>
      <c r="B680" s="5"/>
      <c r="C680" s="5"/>
      <c r="D680" s="6">
        <v>11.546438</v>
      </c>
      <c r="E680" s="6">
        <v>11.518395</v>
      </c>
      <c r="F680" s="6">
        <v>11.579554</v>
      </c>
      <c r="G680" s="6">
        <v>11.595473</v>
      </c>
      <c r="H680" s="6">
        <v>11.465823</v>
      </c>
      <c r="I680" s="6">
        <v>11.339276</v>
      </c>
      <c r="J680" s="6">
        <v>11.218723000000001</v>
      </c>
      <c r="K680" s="6">
        <v>11.039357000000001</v>
      </c>
      <c r="L680" s="6">
        <v>11.222367</v>
      </c>
      <c r="M680" s="6">
        <v>11.677897</v>
      </c>
    </row>
    <row r="681" spans="1:13">
      <c r="A681" s="5" t="s">
        <v>29</v>
      </c>
      <c r="B681" s="5"/>
      <c r="C681" s="5"/>
      <c r="D681" s="6">
        <v>11.558526000000001</v>
      </c>
      <c r="E681" s="6">
        <v>11.529985999999999</v>
      </c>
      <c r="F681" s="6">
        <v>11.591436</v>
      </c>
      <c r="G681" s="6">
        <v>11.60693</v>
      </c>
      <c r="H681" s="6">
        <v>11.477561</v>
      </c>
      <c r="I681" s="6">
        <v>11.350959</v>
      </c>
      <c r="J681" s="6">
        <v>11.231071</v>
      </c>
      <c r="K681" s="6">
        <v>11.051843</v>
      </c>
      <c r="L681" s="6">
        <v>11.235804</v>
      </c>
      <c r="M681" s="6">
        <v>11.691786</v>
      </c>
    </row>
    <row r="682" spans="1:13">
      <c r="A682" s="5" t="s">
        <v>30</v>
      </c>
      <c r="B682" s="5"/>
      <c r="C682" s="6">
        <v>11.820449</v>
      </c>
      <c r="D682" s="6">
        <v>11.575082</v>
      </c>
      <c r="E682" s="6">
        <v>11.546842</v>
      </c>
      <c r="F682" s="6">
        <v>11.609062</v>
      </c>
      <c r="G682" s="6">
        <v>11.624891999999999</v>
      </c>
      <c r="H682" s="6">
        <v>11.495717000000001</v>
      </c>
      <c r="I682" s="6">
        <v>11.368763</v>
      </c>
      <c r="J682" s="6">
        <v>11.249877</v>
      </c>
      <c r="K682" s="6">
        <v>11.071595</v>
      </c>
      <c r="L682" s="6">
        <v>11.256987000000001</v>
      </c>
      <c r="M682" s="6">
        <v>11.712422</v>
      </c>
    </row>
    <row r="683" spans="1:13">
      <c r="A683" s="5" t="s">
        <v>31</v>
      </c>
      <c r="B683" s="5"/>
      <c r="C683" s="6">
        <v>13.888398</v>
      </c>
      <c r="D683" s="6">
        <v>12.425551</v>
      </c>
      <c r="E683" s="6">
        <v>12.376702999999999</v>
      </c>
      <c r="F683" s="6">
        <v>12.537074</v>
      </c>
      <c r="G683" s="6">
        <v>12.441186</v>
      </c>
      <c r="H683" s="6">
        <v>12.559082</v>
      </c>
      <c r="I683" s="6">
        <v>12.145697</v>
      </c>
      <c r="J683" s="6">
        <v>12.092290999999999</v>
      </c>
      <c r="K683" s="6">
        <v>12.213013</v>
      </c>
      <c r="L683" s="6">
        <v>12.362061000000001</v>
      </c>
      <c r="M683" s="6">
        <v>12.908424</v>
      </c>
    </row>
    <row r="684" spans="1:13">
      <c r="A684" s="5" t="s">
        <v>32</v>
      </c>
      <c r="B684" s="5"/>
      <c r="C684" s="5"/>
      <c r="D684" s="5"/>
      <c r="E684" s="5"/>
      <c r="F684" s="5"/>
      <c r="G684" s="5"/>
      <c r="H684" s="5"/>
      <c r="I684" s="6">
        <v>6.5278780000000003</v>
      </c>
      <c r="J684" s="6">
        <v>5.5323339999999996</v>
      </c>
      <c r="K684" s="6">
        <v>5.8363820000000004</v>
      </c>
      <c r="L684" s="6">
        <v>5.5946920000000002</v>
      </c>
      <c r="M684" s="6">
        <v>5.9054000000000002</v>
      </c>
    </row>
    <row r="685" spans="1:13">
      <c r="A685" s="5" t="s">
        <v>33</v>
      </c>
      <c r="B685" s="5"/>
      <c r="C685" s="6">
        <v>8.5647479999999998</v>
      </c>
      <c r="D685" s="6">
        <v>9.261647</v>
      </c>
      <c r="E685" s="6">
        <v>9.2960049999999992</v>
      </c>
      <c r="F685" s="6">
        <v>9.5998750000000008</v>
      </c>
      <c r="G685" s="6">
        <v>9.7046360000000007</v>
      </c>
      <c r="H685" s="6">
        <v>9.7687430000000006</v>
      </c>
      <c r="I685" s="6">
        <v>9.8300319999999992</v>
      </c>
      <c r="J685" s="6">
        <v>9.7766490000000008</v>
      </c>
      <c r="K685" s="6">
        <v>9.7926160000000007</v>
      </c>
      <c r="L685" s="6">
        <v>9.8116350000000008</v>
      </c>
      <c r="M685" s="6">
        <v>10.154192</v>
      </c>
    </row>
    <row r="686" spans="1:13">
      <c r="A686" s="5" t="s">
        <v>34</v>
      </c>
      <c r="B686" s="6">
        <v>2.4407359999999998</v>
      </c>
      <c r="C686" s="6">
        <v>3.5584519999999999</v>
      </c>
      <c r="D686" s="6">
        <v>2.9466269999999999</v>
      </c>
      <c r="E686" s="6">
        <v>3.1088209999999998</v>
      </c>
      <c r="F686" s="6">
        <v>3.2644799999999998</v>
      </c>
      <c r="G686" s="6">
        <v>3.4085049999999999</v>
      </c>
      <c r="H686" s="6">
        <v>3.5253100000000002</v>
      </c>
      <c r="I686" s="6">
        <v>3.5503800000000001</v>
      </c>
      <c r="J686" s="6">
        <v>3.6232099999999998</v>
      </c>
      <c r="K686" s="6">
        <v>3.737317</v>
      </c>
      <c r="L686" s="6">
        <v>3.8101609999999999</v>
      </c>
      <c r="M686" s="6">
        <v>4.1185700000000001</v>
      </c>
    </row>
    <row r="687" spans="1:13">
      <c r="A687" s="5" t="s">
        <v>35</v>
      </c>
      <c r="B687" s="5"/>
      <c r="C687" s="6">
        <v>11.626911</v>
      </c>
      <c r="D687" s="6">
        <v>11.823480999999999</v>
      </c>
      <c r="E687" s="6">
        <v>11.581944</v>
      </c>
      <c r="F687" s="6">
        <v>11.537671</v>
      </c>
      <c r="G687" s="6">
        <v>11.513795</v>
      </c>
      <c r="H687" s="6">
        <v>11.220169</v>
      </c>
      <c r="I687" s="6">
        <v>10.902391</v>
      </c>
      <c r="J687" s="6">
        <v>10.711468999999999</v>
      </c>
      <c r="K687" s="6">
        <v>10.300095000000001</v>
      </c>
      <c r="L687" s="6">
        <v>10.411025</v>
      </c>
      <c r="M687" s="6">
        <v>11.094753000000001</v>
      </c>
    </row>
    <row r="688" spans="1:13">
      <c r="A688" s="5" t="s">
        <v>36</v>
      </c>
      <c r="B688" s="5"/>
      <c r="C688" s="5"/>
      <c r="D688" s="6">
        <v>10.800026000000001</v>
      </c>
      <c r="E688" s="6">
        <v>9.8584110000000003</v>
      </c>
      <c r="F688" s="6">
        <v>9.6783819999999992</v>
      </c>
      <c r="G688" s="6">
        <v>9.7840319999999998</v>
      </c>
      <c r="H688" s="6">
        <v>9.9970060000000007</v>
      </c>
      <c r="I688" s="6">
        <v>9.7777619999999992</v>
      </c>
      <c r="J688" s="6">
        <v>9.5859839999999998</v>
      </c>
      <c r="K688" s="6">
        <v>9.7068960000000004</v>
      </c>
      <c r="L688" s="6">
        <v>11.730168000000001</v>
      </c>
      <c r="M688" s="6">
        <v>14.75216</v>
      </c>
    </row>
    <row r="689" spans="1:13">
      <c r="A689" s="5" t="s">
        <v>37</v>
      </c>
      <c r="B689" s="5"/>
      <c r="C689" s="6">
        <v>4.2420730000000004</v>
      </c>
      <c r="D689" s="6">
        <v>3.6882769999999998</v>
      </c>
      <c r="E689" s="6">
        <v>3.8206190000000002</v>
      </c>
      <c r="F689" s="6">
        <v>4.6061100000000001</v>
      </c>
      <c r="G689" s="6">
        <v>4.6656519999999997</v>
      </c>
      <c r="H689" s="6">
        <v>4.8618139999999999</v>
      </c>
      <c r="I689" s="6">
        <v>5.061687</v>
      </c>
      <c r="J689" s="6">
        <v>5.291919</v>
      </c>
      <c r="K689" s="6">
        <v>5.4621729999999999</v>
      </c>
      <c r="L689" s="6">
        <v>6.0409369999999996</v>
      </c>
      <c r="M689" s="6">
        <v>6.7730430000000004</v>
      </c>
    </row>
    <row r="690" spans="1:13">
      <c r="A690" s="5" t="s">
        <v>38</v>
      </c>
      <c r="B690" s="5"/>
      <c r="C690" s="6">
        <v>7.9946250000000001</v>
      </c>
      <c r="D690" s="6">
        <v>9.3900249999999996</v>
      </c>
      <c r="E690" s="6">
        <v>9.5587180000000007</v>
      </c>
      <c r="F690" s="6">
        <v>9.7392459999999996</v>
      </c>
      <c r="G690" s="6">
        <v>9.2022200000000005</v>
      </c>
      <c r="H690" s="6">
        <v>9.3805759999999996</v>
      </c>
      <c r="I690" s="6">
        <v>9.1397809999999993</v>
      </c>
      <c r="J690" s="6">
        <v>9.0101580000000006</v>
      </c>
      <c r="K690" s="6">
        <v>9.1613860000000003</v>
      </c>
      <c r="L690" s="6">
        <v>8.9897460000000002</v>
      </c>
      <c r="M690" s="6">
        <v>9.2272689999999997</v>
      </c>
    </row>
    <row r="691" spans="1:13">
      <c r="A691" s="5" t="s">
        <v>39</v>
      </c>
      <c r="B691" s="6">
        <v>10.775219999999999</v>
      </c>
      <c r="C691" s="6">
        <v>10.737494</v>
      </c>
      <c r="D691" s="6">
        <v>11.299663000000001</v>
      </c>
      <c r="E691" s="6">
        <v>11.304474000000001</v>
      </c>
      <c r="F691" s="6">
        <v>11.326827</v>
      </c>
      <c r="G691" s="6">
        <v>11.039498</v>
      </c>
      <c r="H691" s="6">
        <v>10.895127</v>
      </c>
      <c r="I691" s="6">
        <v>10.880115999999999</v>
      </c>
      <c r="J691" s="6">
        <v>10.881856000000001</v>
      </c>
      <c r="K691" s="6">
        <v>10.843837000000001</v>
      </c>
      <c r="L691" s="6">
        <v>11.142026</v>
      </c>
      <c r="M691" s="6">
        <v>11.298306</v>
      </c>
    </row>
    <row r="692" spans="1:13">
      <c r="A692" s="5" t="s">
        <v>40</v>
      </c>
      <c r="B692" s="6">
        <v>14.125617</v>
      </c>
      <c r="C692" s="6">
        <v>14.098355</v>
      </c>
      <c r="D692" s="6">
        <v>13.811650999999999</v>
      </c>
      <c r="E692" s="6">
        <v>13.866441999999999</v>
      </c>
      <c r="F692" s="6">
        <v>13.962025000000001</v>
      </c>
      <c r="G692" s="6">
        <v>14.05852</v>
      </c>
      <c r="H692" s="6">
        <v>13.886861</v>
      </c>
      <c r="I692" s="6">
        <v>13.875873</v>
      </c>
      <c r="J692" s="6">
        <v>13.740164</v>
      </c>
      <c r="K692" s="6">
        <v>13.561377999999999</v>
      </c>
      <c r="L692" s="6">
        <v>13.64348</v>
      </c>
      <c r="M692" s="6">
        <v>14.011998</v>
      </c>
    </row>
    <row r="693" spans="1:13">
      <c r="A693" s="5" t="s">
        <v>41</v>
      </c>
      <c r="B693" s="6">
        <v>13.121942000000001</v>
      </c>
      <c r="C693" s="6">
        <v>12.429557000000001</v>
      </c>
      <c r="D693" s="6">
        <v>10.942631</v>
      </c>
      <c r="E693" s="6">
        <v>10.899868</v>
      </c>
      <c r="F693" s="6">
        <v>10.841894</v>
      </c>
      <c r="G693" s="6">
        <v>11.071299</v>
      </c>
      <c r="H693" s="6">
        <v>10.962536</v>
      </c>
      <c r="I693" s="6">
        <v>11.10943</v>
      </c>
      <c r="J693" s="6">
        <v>11.04514</v>
      </c>
      <c r="K693" s="6">
        <v>11.030041000000001</v>
      </c>
      <c r="L693" s="6">
        <v>11.32953</v>
      </c>
      <c r="M693" s="6">
        <v>11.507386</v>
      </c>
    </row>
    <row r="694" spans="1:13">
      <c r="A694" s="5" t="s">
        <v>42</v>
      </c>
      <c r="B694" s="5"/>
      <c r="C694" s="5"/>
      <c r="D694" s="6">
        <v>4.9944740000000003</v>
      </c>
      <c r="E694" s="6">
        <v>5.0617200000000002</v>
      </c>
      <c r="F694" s="6">
        <v>5.1209389999999999</v>
      </c>
      <c r="G694" s="6">
        <v>5.4564859999999999</v>
      </c>
      <c r="H694" s="6">
        <v>5.3030039999999996</v>
      </c>
      <c r="I694" s="6">
        <v>5.4914110000000003</v>
      </c>
      <c r="J694" s="6">
        <v>5.1711590000000003</v>
      </c>
      <c r="K694" s="6">
        <v>5.1955400000000003</v>
      </c>
      <c r="L694" s="6">
        <v>5.3171369999999998</v>
      </c>
      <c r="M694" s="6">
        <v>5.8063399999999996</v>
      </c>
    </row>
    <row r="695" spans="1:13">
      <c r="A695" s="5" t="s">
        <v>43</v>
      </c>
      <c r="B695" s="5"/>
      <c r="C695" s="5"/>
      <c r="D695" s="6">
        <v>7.7138780000000002</v>
      </c>
      <c r="E695" s="6">
        <v>7.1989520000000002</v>
      </c>
      <c r="F695" s="6">
        <v>7.1687799999999999</v>
      </c>
      <c r="G695" s="6">
        <v>6.733689</v>
      </c>
      <c r="H695" s="6">
        <v>6.5723690000000001</v>
      </c>
      <c r="I695" s="6">
        <v>6.3671350000000002</v>
      </c>
      <c r="J695" s="6">
        <v>6.6039820000000002</v>
      </c>
      <c r="K695" s="6">
        <v>6.6075169999999996</v>
      </c>
      <c r="L695" s="6">
        <v>6.7634280000000002</v>
      </c>
      <c r="M695" s="6">
        <v>7.061509</v>
      </c>
    </row>
    <row r="696" spans="1:13">
      <c r="A696" s="5" t="s">
        <v>44</v>
      </c>
      <c r="B696" s="5"/>
      <c r="C696" s="5"/>
      <c r="D696" s="6">
        <v>8.3986079999999994</v>
      </c>
      <c r="E696" s="6">
        <v>7.9632480000000001</v>
      </c>
      <c r="F696" s="6">
        <v>7.6106780000000001</v>
      </c>
      <c r="G696" s="6">
        <v>7.5230689999999996</v>
      </c>
      <c r="H696" s="6">
        <v>7.7878470000000002</v>
      </c>
      <c r="I696" s="6">
        <v>7.7274929999999999</v>
      </c>
      <c r="J696" s="6">
        <v>8.2015600000000006</v>
      </c>
      <c r="K696" s="6">
        <v>8.5062960000000007</v>
      </c>
      <c r="L696" s="6">
        <v>8.9770830000000004</v>
      </c>
      <c r="M696" s="6">
        <v>9.2267849999999996</v>
      </c>
    </row>
    <row r="697" spans="1:13">
      <c r="A697" s="5" t="s">
        <v>45</v>
      </c>
      <c r="B697" s="6">
        <v>7.2592189999999999</v>
      </c>
      <c r="C697" s="6">
        <v>5.7830750000000002</v>
      </c>
      <c r="D697" s="6">
        <v>5.3862170000000003</v>
      </c>
      <c r="E697" s="6">
        <v>6.5102359999999999</v>
      </c>
      <c r="F697" s="6">
        <v>6.4759529999999996</v>
      </c>
      <c r="G697" s="6">
        <v>6.495628</v>
      </c>
      <c r="H697" s="6">
        <v>6.4118089999999999</v>
      </c>
      <c r="I697" s="6">
        <v>6.1905060000000001</v>
      </c>
      <c r="J697" s="6">
        <v>5.9097080000000002</v>
      </c>
      <c r="K697" s="6">
        <v>5.7968460000000004</v>
      </c>
      <c r="L697" s="6">
        <v>5.92171</v>
      </c>
      <c r="M697" s="6">
        <v>6.8446280000000002</v>
      </c>
    </row>
    <row r="698" spans="1:13">
      <c r="A698" s="5" t="s">
        <v>46</v>
      </c>
      <c r="B698" s="5"/>
      <c r="C698" s="5"/>
      <c r="D698" s="6">
        <v>9.4244199999999996</v>
      </c>
      <c r="E698" s="6">
        <v>9.1041089999999993</v>
      </c>
      <c r="F698" s="6">
        <v>8.857818</v>
      </c>
      <c r="G698" s="6">
        <v>8.9808409999999999</v>
      </c>
      <c r="H698" s="6">
        <v>8.7444030000000001</v>
      </c>
      <c r="I698" s="6">
        <v>8.9939909999999994</v>
      </c>
      <c r="J698" s="6">
        <v>9.0339480000000005</v>
      </c>
      <c r="K698" s="6">
        <v>10.964266</v>
      </c>
      <c r="L698" s="6">
        <v>9.3993920000000006</v>
      </c>
      <c r="M698" s="6">
        <v>9.1154170000000008</v>
      </c>
    </row>
    <row r="699" spans="1:13">
      <c r="A699" s="5" t="s">
        <v>47</v>
      </c>
      <c r="B699" s="5"/>
      <c r="C699" s="6">
        <v>7.5768839999999997</v>
      </c>
      <c r="D699" s="6">
        <v>7.74688</v>
      </c>
      <c r="E699" s="6">
        <v>8.6896540000000009</v>
      </c>
      <c r="F699" s="6">
        <v>8.2995529999999995</v>
      </c>
      <c r="G699" s="6">
        <v>8.4426509999999997</v>
      </c>
      <c r="H699" s="6">
        <v>8.4041029999999992</v>
      </c>
      <c r="I699" s="6">
        <v>8.251652</v>
      </c>
      <c r="J699" s="6">
        <v>8.0476600000000005</v>
      </c>
      <c r="K699" s="6">
        <v>7.6056749999999997</v>
      </c>
      <c r="L699" s="6">
        <v>7.5301530000000003</v>
      </c>
      <c r="M699" s="6">
        <v>7.5885429999999996</v>
      </c>
    </row>
    <row r="700" spans="1:13">
      <c r="A700" s="5" t="s">
        <v>48</v>
      </c>
      <c r="B700" s="6">
        <v>7.0889259999999998</v>
      </c>
      <c r="C700" s="6">
        <v>7.3339540000000003</v>
      </c>
      <c r="D700" s="6">
        <v>9.4456340000000001</v>
      </c>
      <c r="E700" s="6">
        <v>9.9586579999999998</v>
      </c>
      <c r="F700" s="6">
        <v>10.593404</v>
      </c>
      <c r="G700" s="6">
        <v>10.893919</v>
      </c>
      <c r="H700" s="6">
        <v>11.275204</v>
      </c>
      <c r="I700" s="6">
        <v>10.820264999999999</v>
      </c>
      <c r="J700" s="6">
        <v>10.621677</v>
      </c>
      <c r="K700" s="6">
        <v>10.519909</v>
      </c>
      <c r="L700" s="6">
        <v>10.646934</v>
      </c>
      <c r="M700" s="6">
        <v>11.268416999999999</v>
      </c>
    </row>
    <row r="701" spans="1:13">
      <c r="A701" s="5" t="s">
        <v>49</v>
      </c>
      <c r="B701" s="6">
        <v>10.245554</v>
      </c>
      <c r="C701" s="6">
        <v>11.168170999999999</v>
      </c>
      <c r="D701" s="6">
        <v>11.035100999999999</v>
      </c>
      <c r="E701" s="6">
        <v>11.161943000000001</v>
      </c>
      <c r="F701" s="6">
        <v>11.062797</v>
      </c>
      <c r="G701" s="6">
        <v>11.015169</v>
      </c>
      <c r="H701" s="6">
        <v>10.81109</v>
      </c>
      <c r="I701" s="6">
        <v>10.697277</v>
      </c>
      <c r="J701" s="6">
        <v>10.539906</v>
      </c>
      <c r="K701" s="6">
        <v>10.429378</v>
      </c>
      <c r="L701" s="6">
        <v>10.735573</v>
      </c>
      <c r="M701" s="6">
        <v>11.166624000000001</v>
      </c>
    </row>
    <row r="702" spans="1:13">
      <c r="A702" s="5" t="s">
        <v>50</v>
      </c>
      <c r="B702" s="5"/>
      <c r="C702" s="5"/>
      <c r="D702" s="6">
        <v>6.0740109999999996</v>
      </c>
      <c r="E702" s="6">
        <v>6.1140699999999999</v>
      </c>
      <c r="F702" s="6">
        <v>5.6239129999999999</v>
      </c>
      <c r="G702" s="6">
        <v>5.7756600000000002</v>
      </c>
      <c r="H702" s="6">
        <v>5.4051210000000003</v>
      </c>
      <c r="I702" s="6">
        <v>5.7265940000000004</v>
      </c>
      <c r="J702" s="6">
        <v>5.4103190000000003</v>
      </c>
      <c r="K702" s="6">
        <v>5.2131040000000004</v>
      </c>
      <c r="L702" s="6">
        <v>7.9929309999999996</v>
      </c>
      <c r="M702" s="6">
        <v>8.4546759999999992</v>
      </c>
    </row>
    <row r="703" spans="1:13">
      <c r="A703" s="5" t="s">
        <v>51</v>
      </c>
      <c r="B703" s="5"/>
      <c r="C703" s="6">
        <v>7.1391520000000002</v>
      </c>
      <c r="D703" s="6">
        <v>7.250839</v>
      </c>
      <c r="E703" s="6">
        <v>7.5480179999999999</v>
      </c>
      <c r="F703" s="6">
        <v>7.9718400000000003</v>
      </c>
      <c r="G703" s="6">
        <v>7.7299579999999999</v>
      </c>
      <c r="H703" s="6">
        <v>7.7459249999999997</v>
      </c>
      <c r="I703" s="6">
        <v>7.836379</v>
      </c>
      <c r="J703" s="6">
        <v>7.933573</v>
      </c>
      <c r="K703" s="6">
        <v>7.8305689999999997</v>
      </c>
      <c r="L703" s="6">
        <v>7.8776469999999996</v>
      </c>
      <c r="M703" s="6">
        <v>8.4242919999999994</v>
      </c>
    </row>
    <row r="704" spans="1:13">
      <c r="A704" s="5" t="s">
        <v>52</v>
      </c>
      <c r="B704" s="5"/>
      <c r="C704" s="5"/>
      <c r="D704" s="6">
        <v>8.0719049999999992</v>
      </c>
      <c r="E704" s="6">
        <v>5.567812</v>
      </c>
      <c r="F704" s="6">
        <v>6.4927609999999998</v>
      </c>
      <c r="G704" s="6">
        <v>5.0922460000000003</v>
      </c>
      <c r="H704" s="6">
        <v>4.8749640000000003</v>
      </c>
      <c r="I704" s="6">
        <v>5.3893310000000003</v>
      </c>
      <c r="J704" s="6">
        <v>5.0810829999999996</v>
      </c>
      <c r="K704" s="6">
        <v>5.1992419999999999</v>
      </c>
      <c r="L704" s="6">
        <v>5.090344</v>
      </c>
      <c r="M704" s="6">
        <v>5.4661179999999998</v>
      </c>
    </row>
    <row r="705" spans="1:13">
      <c r="A705" s="5" t="s">
        <v>53</v>
      </c>
      <c r="B705" s="5"/>
      <c r="C705" s="5"/>
      <c r="D705" s="6">
        <v>6.3920959999999996</v>
      </c>
      <c r="E705" s="6">
        <v>6.3492810000000004</v>
      </c>
      <c r="F705" s="6">
        <v>6.391451</v>
      </c>
      <c r="G705" s="6">
        <v>6.4129300000000002</v>
      </c>
      <c r="H705" s="6">
        <v>6.2950970000000002</v>
      </c>
      <c r="I705" s="6">
        <v>6.3629559999999996</v>
      </c>
      <c r="J705" s="6">
        <v>6.1090450000000001</v>
      </c>
      <c r="K705" s="6">
        <v>5.9610240000000001</v>
      </c>
      <c r="L705" s="6">
        <v>6.0605589999999996</v>
      </c>
      <c r="M705" s="6">
        <v>6.5456459999999996</v>
      </c>
    </row>
    <row r="706" spans="1:13">
      <c r="A706" s="5" t="s">
        <v>54</v>
      </c>
      <c r="B706" s="5"/>
      <c r="C706" s="6">
        <v>9.0159120000000001</v>
      </c>
      <c r="D706" s="6">
        <v>9.3211720000000007</v>
      </c>
      <c r="E706" s="6">
        <v>8.9480710000000006</v>
      </c>
      <c r="F706" s="6">
        <v>8.9481179999999991</v>
      </c>
      <c r="G706" s="6">
        <v>8.9986440000000005</v>
      </c>
      <c r="H706" s="6">
        <v>8.4920419999999996</v>
      </c>
      <c r="I706" s="6">
        <v>7.9731269999999999</v>
      </c>
      <c r="J706" s="6">
        <v>7.7604800000000003</v>
      </c>
      <c r="K706" s="6">
        <v>7.8553360000000003</v>
      </c>
      <c r="L706" s="6">
        <v>8.1114390000000007</v>
      </c>
      <c r="M706" s="6">
        <v>8.5092999999999996</v>
      </c>
    </row>
    <row r="707" spans="1:13">
      <c r="A707" s="5" t="s">
        <v>55</v>
      </c>
      <c r="B707" s="6">
        <v>12.781499</v>
      </c>
      <c r="C707" s="6">
        <v>11.867908</v>
      </c>
      <c r="D707" s="6">
        <v>10.754167000000001</v>
      </c>
      <c r="E707" s="6">
        <v>11.141705999999999</v>
      </c>
      <c r="F707" s="6">
        <v>11.522437</v>
      </c>
      <c r="G707" s="6">
        <v>11.598155</v>
      </c>
      <c r="H707" s="6">
        <v>11.575801999999999</v>
      </c>
      <c r="I707" s="6">
        <v>11.464756</v>
      </c>
      <c r="J707" s="6">
        <v>11.522142000000001</v>
      </c>
      <c r="K707" s="6">
        <v>10.862266</v>
      </c>
      <c r="L707" s="6">
        <v>11.282598999999999</v>
      </c>
      <c r="M707" s="6">
        <v>12.258088000000001</v>
      </c>
    </row>
    <row r="708" spans="1:13">
      <c r="A708" s="5" t="s">
        <v>56</v>
      </c>
      <c r="B708" s="5"/>
      <c r="C708" s="6">
        <v>13.503392</v>
      </c>
      <c r="D708" s="6">
        <v>13.438496000000001</v>
      </c>
      <c r="E708" s="6">
        <v>14.690649000000001</v>
      </c>
      <c r="F708" s="6">
        <v>14.414171</v>
      </c>
      <c r="G708" s="6">
        <v>14.458318999999999</v>
      </c>
      <c r="H708" s="6">
        <v>14.409777999999999</v>
      </c>
      <c r="I708" s="6">
        <v>14.101702</v>
      </c>
      <c r="J708" s="6">
        <v>13.078099</v>
      </c>
      <c r="K708" s="6">
        <v>13.408592000000001</v>
      </c>
      <c r="L708" s="6">
        <v>12.475688999999999</v>
      </c>
      <c r="M708" s="6">
        <v>12.50099</v>
      </c>
    </row>
    <row r="709" spans="1:13">
      <c r="A709" s="5" t="s">
        <v>57</v>
      </c>
      <c r="B709" s="6">
        <v>7.0371319999999997</v>
      </c>
      <c r="C709" s="6">
        <v>7.2730629999999996</v>
      </c>
      <c r="D709" s="6">
        <v>8.1326909999999994</v>
      </c>
      <c r="E709" s="6">
        <v>8.1577439999999992</v>
      </c>
      <c r="F709" s="6">
        <v>8.5025670000000009</v>
      </c>
      <c r="G709" s="6">
        <v>8.2918620000000001</v>
      </c>
      <c r="H709" s="6">
        <v>8.043526</v>
      </c>
      <c r="I709" s="6">
        <v>9.1533029999999993</v>
      </c>
      <c r="J709" s="6">
        <v>8.8127940000000002</v>
      </c>
      <c r="K709" s="6">
        <v>7.9467420000000004</v>
      </c>
      <c r="L709" s="6">
        <v>9.023809</v>
      </c>
      <c r="M709" s="6">
        <v>10.065681</v>
      </c>
    </row>
    <row r="710" spans="1:13">
      <c r="A710" s="5" t="s">
        <v>59</v>
      </c>
      <c r="B710" s="6">
        <v>4.6802890000000001</v>
      </c>
      <c r="C710" s="6">
        <v>6.3043930000000001</v>
      </c>
      <c r="D710" s="6">
        <v>9.4111510000000003</v>
      </c>
      <c r="E710" s="6">
        <v>10.294532999999999</v>
      </c>
      <c r="F710" s="6">
        <v>10.137404999999999</v>
      </c>
      <c r="G710" s="6">
        <v>11.123604</v>
      </c>
      <c r="H710" s="6">
        <v>10.199797</v>
      </c>
      <c r="I710" s="6">
        <v>10.740328999999999</v>
      </c>
      <c r="J710" s="6">
        <v>10.397402</v>
      </c>
      <c r="K710" s="6">
        <v>12.576463</v>
      </c>
      <c r="L710" s="6">
        <v>9.3667850000000001</v>
      </c>
      <c r="M710" s="6">
        <v>9.9135930000000005</v>
      </c>
    </row>
    <row r="711" spans="1:13">
      <c r="A711" s="5" t="s">
        <v>60</v>
      </c>
      <c r="B711" s="6">
        <v>6.1895150000000001</v>
      </c>
      <c r="C711" s="6">
        <v>5.9871850000000002</v>
      </c>
      <c r="D711" s="6">
        <v>5.954701</v>
      </c>
      <c r="E711" s="6">
        <v>6.1987719999999999</v>
      </c>
      <c r="F711" s="6">
        <v>8.6303850000000004</v>
      </c>
      <c r="G711" s="6">
        <v>8.8380410000000005</v>
      </c>
      <c r="H711" s="6">
        <v>8.2147240000000004</v>
      </c>
      <c r="I711" s="6">
        <v>7.493951</v>
      </c>
      <c r="J711" s="6">
        <v>7.4688840000000001</v>
      </c>
      <c r="K711" s="6">
        <v>7.7557869999999998</v>
      </c>
      <c r="L711" s="6">
        <v>7.785615</v>
      </c>
      <c r="M711" s="6">
        <v>8.7167539999999999</v>
      </c>
    </row>
    <row r="712" spans="1:13">
      <c r="A712" s="5" t="s">
        <v>61</v>
      </c>
      <c r="B712" s="6">
        <v>8.8174030000000005</v>
      </c>
      <c r="C712" s="6">
        <v>9.9746279999999992</v>
      </c>
      <c r="D712" s="6">
        <v>9.4220100000000002</v>
      </c>
      <c r="E712" s="6">
        <v>10.052712</v>
      </c>
      <c r="F712" s="6">
        <v>9.9630770000000002</v>
      </c>
      <c r="G712" s="6">
        <v>9.5830070000000003</v>
      </c>
      <c r="H712" s="6">
        <v>9.5548570000000002</v>
      </c>
      <c r="I712" s="6">
        <v>9.5281490000000009</v>
      </c>
      <c r="J712" s="6">
        <v>9.4139879999999998</v>
      </c>
      <c r="K712" s="6">
        <v>9.6546260000000004</v>
      </c>
      <c r="L712" s="6">
        <v>9.9935609999999997</v>
      </c>
      <c r="M712" s="5"/>
    </row>
    <row r="714" spans="1:13">
      <c r="A714" s="2" t="s">
        <v>82</v>
      </c>
    </row>
    <row r="715" spans="1:13">
      <c r="A715" s="2" t="s">
        <v>62</v>
      </c>
      <c r="B715" s="2" t="s">
        <v>63</v>
      </c>
    </row>
  </sheetData>
  <pageMargins left="0.75" right="0.75" top="1" bottom="1" header="0.5" footer="0.5"/>
  <pageSetup paperSize="9" scale="1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D60"/>
  <sheetViews>
    <sheetView topLeftCell="C22" workbookViewId="0">
      <selection activeCell="C22" sqref="A1:IV65536"/>
    </sheetView>
  </sheetViews>
  <sheetFormatPr defaultRowHeight="12"/>
  <cols>
    <col min="1" max="1" width="28.5" style="3" customWidth="1"/>
    <col min="2" max="4" width="5.75" style="3" customWidth="1"/>
    <col min="5" max="8" width="5.75" style="3" hidden="1" customWidth="1"/>
    <col min="9" max="9" width="5.75" style="3" customWidth="1"/>
    <col min="10" max="12" width="5.75" style="3" hidden="1" customWidth="1"/>
    <col min="13" max="13" width="5.75" style="3" customWidth="1"/>
    <col min="14" max="14" width="5.75" style="3" hidden="1" customWidth="1"/>
    <col min="15" max="17" width="5.75" style="3" customWidth="1"/>
    <col min="18" max="21" width="5.75" style="3" hidden="1" customWidth="1"/>
    <col min="22" max="26" width="5.75" style="3" customWidth="1"/>
    <col min="27" max="27" width="5.75" style="3" hidden="1" customWidth="1"/>
    <col min="28" max="30" width="5.75" style="3" customWidth="1"/>
    <col min="31" max="34" width="5.75" style="3" hidden="1" customWidth="1"/>
    <col min="35" max="35" width="5.75" style="3" customWidth="1"/>
    <col min="36" max="38" width="5.75" style="3" hidden="1" customWidth="1"/>
    <col min="39" max="39" width="5.75" style="3" customWidth="1"/>
    <col min="40" max="40" width="5.75" style="3" hidden="1" customWidth="1"/>
    <col min="41" max="43" width="5.75" style="3" customWidth="1"/>
    <col min="44" max="45" width="5.75" style="3" hidden="1" customWidth="1"/>
    <col min="46" max="130" width="5.75" style="3" customWidth="1"/>
    <col min="131" max="16384" width="9" style="3"/>
  </cols>
  <sheetData>
    <row r="1" spans="1:134" ht="15.75">
      <c r="A1" s="18" t="s">
        <v>93</v>
      </c>
    </row>
    <row r="4" spans="1:134" s="13" customFormat="1"/>
    <row r="5" spans="1:134" s="13" customFormat="1">
      <c r="A5" s="13" t="s">
        <v>85</v>
      </c>
    </row>
    <row r="6" spans="1:134" s="13" customFormat="1"/>
    <row r="12" spans="1:134">
      <c r="A12" s="2" t="s">
        <v>5</v>
      </c>
      <c r="B12" s="2" t="s">
        <v>6</v>
      </c>
      <c r="N12" s="2" t="s">
        <v>5</v>
      </c>
      <c r="O12" s="2" t="s">
        <v>6</v>
      </c>
      <c r="AA12" s="2" t="s">
        <v>5</v>
      </c>
      <c r="AB12" s="2" t="s">
        <v>6</v>
      </c>
      <c r="AN12" s="2" t="s">
        <v>5</v>
      </c>
      <c r="AO12" s="2" t="s">
        <v>6</v>
      </c>
      <c r="BA12" s="2" t="s">
        <v>5</v>
      </c>
      <c r="BB12" s="2" t="s">
        <v>6</v>
      </c>
      <c r="BN12" s="2" t="s">
        <v>5</v>
      </c>
      <c r="BO12" s="2" t="s">
        <v>6</v>
      </c>
      <c r="CA12" s="2" t="s">
        <v>5</v>
      </c>
      <c r="CB12" s="2" t="s">
        <v>6</v>
      </c>
      <c r="CN12" s="2" t="s">
        <v>5</v>
      </c>
      <c r="CO12" s="2" t="s">
        <v>6</v>
      </c>
      <c r="DA12" s="2" t="s">
        <v>5</v>
      </c>
      <c r="DB12" s="2" t="s">
        <v>6</v>
      </c>
      <c r="DN12" s="2" t="s">
        <v>5</v>
      </c>
      <c r="DO12" s="2" t="s">
        <v>6</v>
      </c>
    </row>
    <row r="13" spans="1:134" s="11" customFormat="1" ht="15.75">
      <c r="A13" s="14" t="s">
        <v>7</v>
      </c>
      <c r="B13" s="15" t="s">
        <v>86</v>
      </c>
      <c r="C13" s="16"/>
      <c r="D13" s="16"/>
      <c r="N13" s="14" t="s">
        <v>7</v>
      </c>
      <c r="O13" s="19" t="s">
        <v>68</v>
      </c>
      <c r="P13" s="16"/>
      <c r="Q13" s="16"/>
      <c r="AA13" s="14" t="s">
        <v>7</v>
      </c>
      <c r="AB13" s="19" t="s">
        <v>87</v>
      </c>
      <c r="AC13" s="16"/>
      <c r="AD13" s="16"/>
      <c r="AN13" s="14" t="s">
        <v>7</v>
      </c>
      <c r="AO13" s="20" t="s">
        <v>72</v>
      </c>
      <c r="AP13" s="16"/>
      <c r="AQ13" s="16"/>
      <c r="BA13" s="2" t="s">
        <v>7</v>
      </c>
      <c r="BB13" s="20" t="s">
        <v>73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2" t="s">
        <v>7</v>
      </c>
      <c r="BO13" s="20" t="s">
        <v>74</v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2" t="s">
        <v>7</v>
      </c>
      <c r="CB13" s="21" t="s">
        <v>75</v>
      </c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2" t="s">
        <v>7</v>
      </c>
      <c r="CO13" s="21" t="s">
        <v>91</v>
      </c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2" t="s">
        <v>7</v>
      </c>
      <c r="DB13" s="21" t="s">
        <v>77</v>
      </c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2" t="s">
        <v>7</v>
      </c>
      <c r="DO13" s="22" t="s">
        <v>78</v>
      </c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</row>
    <row r="14" spans="1:134">
      <c r="A14" s="2" t="s">
        <v>8</v>
      </c>
      <c r="B14" s="2" t="s">
        <v>9</v>
      </c>
      <c r="N14" s="2" t="s">
        <v>8</v>
      </c>
      <c r="O14" s="2" t="s">
        <v>9</v>
      </c>
      <c r="AA14" s="2" t="s">
        <v>8</v>
      </c>
      <c r="AB14" s="2" t="s">
        <v>9</v>
      </c>
      <c r="AN14" s="2" t="s">
        <v>8</v>
      </c>
      <c r="AO14" s="2" t="s">
        <v>9</v>
      </c>
      <c r="BA14" s="2" t="s">
        <v>8</v>
      </c>
      <c r="BB14" s="2" t="s">
        <v>9</v>
      </c>
      <c r="BN14" s="2" t="s">
        <v>8</v>
      </c>
      <c r="BO14" s="2" t="s">
        <v>9</v>
      </c>
      <c r="CA14" s="2" t="s">
        <v>8</v>
      </c>
      <c r="CB14" s="2" t="s">
        <v>9</v>
      </c>
      <c r="CN14" s="2" t="s">
        <v>8</v>
      </c>
      <c r="CO14" s="2" t="s">
        <v>9</v>
      </c>
      <c r="DA14" s="2" t="s">
        <v>8</v>
      </c>
      <c r="DB14" s="2" t="s">
        <v>9</v>
      </c>
      <c r="DN14" s="2" t="s">
        <v>8</v>
      </c>
      <c r="DO14" s="2" t="s">
        <v>9</v>
      </c>
    </row>
    <row r="16" spans="1:134">
      <c r="A16" s="5" t="s">
        <v>10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G16" s="5" t="s">
        <v>16</v>
      </c>
      <c r="H16" s="5" t="s">
        <v>17</v>
      </c>
      <c r="I16" s="5" t="s">
        <v>18</v>
      </c>
      <c r="J16" s="5" t="s">
        <v>19</v>
      </c>
      <c r="K16" s="5" t="s">
        <v>20</v>
      </c>
      <c r="L16" s="5" t="s">
        <v>21</v>
      </c>
      <c r="M16" s="5" t="s">
        <v>22</v>
      </c>
      <c r="N16" s="5" t="s">
        <v>10</v>
      </c>
      <c r="O16" s="5" t="s">
        <v>11</v>
      </c>
      <c r="P16" s="5" t="s">
        <v>12</v>
      </c>
      <c r="Q16" s="5" t="s">
        <v>13</v>
      </c>
      <c r="R16" s="5" t="s">
        <v>14</v>
      </c>
      <c r="S16" s="5" t="s">
        <v>15</v>
      </c>
      <c r="T16" s="5" t="s">
        <v>16</v>
      </c>
      <c r="U16" s="5" t="s">
        <v>17</v>
      </c>
      <c r="V16" s="5" t="s">
        <v>18</v>
      </c>
      <c r="W16" s="5" t="s">
        <v>19</v>
      </c>
      <c r="X16" s="5" t="s">
        <v>20</v>
      </c>
      <c r="Y16" s="5" t="s">
        <v>21</v>
      </c>
      <c r="Z16" s="5" t="s">
        <v>22</v>
      </c>
      <c r="AA16" s="5" t="s">
        <v>10</v>
      </c>
      <c r="AB16" s="5" t="s">
        <v>11</v>
      </c>
      <c r="AC16" s="5" t="s">
        <v>12</v>
      </c>
      <c r="AD16" s="5" t="s">
        <v>13</v>
      </c>
      <c r="AE16" s="5" t="s">
        <v>14</v>
      </c>
      <c r="AF16" s="5" t="s">
        <v>15</v>
      </c>
      <c r="AG16" s="5" t="s">
        <v>16</v>
      </c>
      <c r="AH16" s="5" t="s">
        <v>17</v>
      </c>
      <c r="AI16" s="5" t="s">
        <v>18</v>
      </c>
      <c r="AJ16" s="5" t="s">
        <v>19</v>
      </c>
      <c r="AK16" s="5" t="s">
        <v>20</v>
      </c>
      <c r="AL16" s="5" t="s">
        <v>21</v>
      </c>
      <c r="AM16" s="5" t="s">
        <v>22</v>
      </c>
      <c r="AN16" s="5" t="s">
        <v>10</v>
      </c>
      <c r="AO16" s="5" t="s">
        <v>11</v>
      </c>
      <c r="AP16" s="5" t="s">
        <v>12</v>
      </c>
      <c r="AQ16" s="5" t="s">
        <v>13</v>
      </c>
      <c r="AR16" s="5" t="s">
        <v>14</v>
      </c>
      <c r="AS16" s="5" t="s">
        <v>15</v>
      </c>
      <c r="AT16" s="5" t="s">
        <v>16</v>
      </c>
      <c r="AU16" s="5" t="s">
        <v>17</v>
      </c>
      <c r="AV16" s="5" t="s">
        <v>18</v>
      </c>
      <c r="AW16" s="5" t="s">
        <v>19</v>
      </c>
      <c r="AX16" s="5" t="s">
        <v>20</v>
      </c>
      <c r="AY16" s="5" t="s">
        <v>21</v>
      </c>
      <c r="AZ16" s="5" t="s">
        <v>22</v>
      </c>
      <c r="BA16" s="5" t="s">
        <v>10</v>
      </c>
      <c r="BB16" s="5" t="s">
        <v>11</v>
      </c>
      <c r="BC16" s="5" t="s">
        <v>12</v>
      </c>
      <c r="BD16" s="5" t="s">
        <v>13</v>
      </c>
      <c r="BE16" s="5" t="s">
        <v>14</v>
      </c>
      <c r="BF16" s="5" t="s">
        <v>15</v>
      </c>
      <c r="BG16" s="5" t="s">
        <v>16</v>
      </c>
      <c r="BH16" s="5" t="s">
        <v>17</v>
      </c>
      <c r="BI16" s="5" t="s">
        <v>18</v>
      </c>
      <c r="BJ16" s="5" t="s">
        <v>19</v>
      </c>
      <c r="BK16" s="5" t="s">
        <v>20</v>
      </c>
      <c r="BL16" s="5" t="s">
        <v>21</v>
      </c>
      <c r="BM16" s="5" t="s">
        <v>22</v>
      </c>
      <c r="BN16" s="5" t="s">
        <v>10</v>
      </c>
      <c r="BO16" s="5" t="s">
        <v>11</v>
      </c>
      <c r="BP16" s="5" t="s">
        <v>12</v>
      </c>
      <c r="BQ16" s="5" t="s">
        <v>13</v>
      </c>
      <c r="BR16" s="5" t="s">
        <v>14</v>
      </c>
      <c r="BS16" s="5" t="s">
        <v>15</v>
      </c>
      <c r="BT16" s="5" t="s">
        <v>16</v>
      </c>
      <c r="BU16" s="5" t="s">
        <v>17</v>
      </c>
      <c r="BV16" s="5" t="s">
        <v>18</v>
      </c>
      <c r="BW16" s="5" t="s">
        <v>19</v>
      </c>
      <c r="BX16" s="5" t="s">
        <v>20</v>
      </c>
      <c r="BY16" s="5" t="s">
        <v>21</v>
      </c>
      <c r="BZ16" s="5" t="s">
        <v>22</v>
      </c>
      <c r="CA16" s="5" t="s">
        <v>10</v>
      </c>
      <c r="CB16" s="5" t="s">
        <v>11</v>
      </c>
      <c r="CC16" s="5" t="s">
        <v>12</v>
      </c>
      <c r="CD16" s="5" t="s">
        <v>13</v>
      </c>
      <c r="CE16" s="5" t="s">
        <v>14</v>
      </c>
      <c r="CF16" s="5" t="s">
        <v>15</v>
      </c>
      <c r="CG16" s="5" t="s">
        <v>16</v>
      </c>
      <c r="CH16" s="5" t="s">
        <v>17</v>
      </c>
      <c r="CI16" s="5" t="s">
        <v>18</v>
      </c>
      <c r="CJ16" s="5" t="s">
        <v>19</v>
      </c>
      <c r="CK16" s="5" t="s">
        <v>20</v>
      </c>
      <c r="CL16" s="5" t="s">
        <v>21</v>
      </c>
      <c r="CM16" s="5" t="s">
        <v>22</v>
      </c>
      <c r="CN16" s="5" t="s">
        <v>10</v>
      </c>
      <c r="CO16" s="5" t="s">
        <v>11</v>
      </c>
      <c r="CP16" s="5" t="s">
        <v>12</v>
      </c>
      <c r="CQ16" s="5" t="s">
        <v>13</v>
      </c>
      <c r="CR16" s="5" t="s">
        <v>14</v>
      </c>
      <c r="CS16" s="5" t="s">
        <v>15</v>
      </c>
      <c r="CT16" s="5" t="s">
        <v>16</v>
      </c>
      <c r="CU16" s="5" t="s">
        <v>17</v>
      </c>
      <c r="CV16" s="5" t="s">
        <v>18</v>
      </c>
      <c r="CW16" s="5" t="s">
        <v>19</v>
      </c>
      <c r="CX16" s="5" t="s">
        <v>20</v>
      </c>
      <c r="CY16" s="5" t="s">
        <v>21</v>
      </c>
      <c r="CZ16" s="5" t="s">
        <v>22</v>
      </c>
      <c r="DA16" s="5" t="s">
        <v>10</v>
      </c>
      <c r="DB16" s="5" t="s">
        <v>11</v>
      </c>
      <c r="DC16" s="5" t="s">
        <v>12</v>
      </c>
      <c r="DD16" s="5" t="s">
        <v>13</v>
      </c>
      <c r="DE16" s="5" t="s">
        <v>14</v>
      </c>
      <c r="DF16" s="5" t="s">
        <v>15</v>
      </c>
      <c r="DG16" s="5" t="s">
        <v>16</v>
      </c>
      <c r="DH16" s="5" t="s">
        <v>17</v>
      </c>
      <c r="DI16" s="5" t="s">
        <v>18</v>
      </c>
      <c r="DJ16" s="5" t="s">
        <v>19</v>
      </c>
      <c r="DK16" s="5" t="s">
        <v>20</v>
      </c>
      <c r="DL16" s="5" t="s">
        <v>21</v>
      </c>
      <c r="DM16" s="5" t="s">
        <v>22</v>
      </c>
      <c r="DN16" s="5" t="s">
        <v>10</v>
      </c>
      <c r="DO16" s="5" t="s">
        <v>11</v>
      </c>
      <c r="DP16" s="5" t="s">
        <v>12</v>
      </c>
      <c r="DQ16" s="5" t="s">
        <v>13</v>
      </c>
      <c r="DR16" s="5" t="s">
        <v>14</v>
      </c>
      <c r="DS16" s="5" t="s">
        <v>15</v>
      </c>
      <c r="DT16" s="5" t="s">
        <v>16</v>
      </c>
      <c r="DU16" s="5" t="s">
        <v>17</v>
      </c>
      <c r="DV16" s="5" t="s">
        <v>18</v>
      </c>
      <c r="DW16" s="5" t="s">
        <v>19</v>
      </c>
      <c r="DX16" s="5" t="s">
        <v>20</v>
      </c>
      <c r="DY16" s="5" t="s">
        <v>21</v>
      </c>
      <c r="DZ16" s="5" t="s">
        <v>22</v>
      </c>
    </row>
    <row r="17" spans="1:130">
      <c r="A17" s="5" t="s">
        <v>23</v>
      </c>
      <c r="B17" s="17" t="s">
        <v>92</v>
      </c>
      <c r="C17" s="17" t="s">
        <v>92</v>
      </c>
      <c r="D17" s="17" t="s">
        <v>92</v>
      </c>
      <c r="E17" s="17" t="s">
        <v>92</v>
      </c>
      <c r="F17" s="17" t="s">
        <v>92</v>
      </c>
      <c r="G17" s="17" t="s">
        <v>92</v>
      </c>
      <c r="H17" s="17" t="s">
        <v>92</v>
      </c>
      <c r="I17" s="17">
        <v>58.785449517857003</v>
      </c>
      <c r="J17" s="17">
        <v>58.106436968090847</v>
      </c>
      <c r="K17" s="17">
        <v>57.633514826576175</v>
      </c>
      <c r="L17" s="17">
        <v>57.771668134599828</v>
      </c>
      <c r="M17" s="17">
        <v>56.811018591897032</v>
      </c>
      <c r="N17" s="5" t="s">
        <v>23</v>
      </c>
      <c r="O17" s="17" t="s">
        <v>92</v>
      </c>
      <c r="P17" s="17" t="s">
        <v>92</v>
      </c>
      <c r="Q17" s="17" t="s">
        <v>92</v>
      </c>
      <c r="R17" s="17" t="s">
        <v>92</v>
      </c>
      <c r="S17" s="17" t="s">
        <v>92</v>
      </c>
      <c r="T17" s="17" t="s">
        <v>92</v>
      </c>
      <c r="U17" s="17" t="s">
        <v>92</v>
      </c>
      <c r="V17" s="17">
        <v>38.316417482152985</v>
      </c>
      <c r="W17" s="17">
        <v>38.238442531313254</v>
      </c>
      <c r="X17" s="17">
        <v>37.666682181492078</v>
      </c>
      <c r="Y17" s="17">
        <v>37.467968811430481</v>
      </c>
      <c r="Z17" s="17">
        <v>36.726026830486433</v>
      </c>
      <c r="AA17" s="5" t="s">
        <v>23</v>
      </c>
      <c r="AB17" s="17" t="s">
        <v>92</v>
      </c>
      <c r="AC17" s="17" t="s">
        <v>92</v>
      </c>
      <c r="AD17" s="17" t="s">
        <v>92</v>
      </c>
      <c r="AE17" s="17" t="s">
        <v>92</v>
      </c>
      <c r="AF17" s="17" t="s">
        <v>92</v>
      </c>
      <c r="AG17" s="17" t="s">
        <v>92</v>
      </c>
      <c r="AH17" s="17" t="s">
        <v>92</v>
      </c>
      <c r="AI17" s="17">
        <v>20.469032035704014</v>
      </c>
      <c r="AJ17" s="17">
        <v>19.86799443677759</v>
      </c>
      <c r="AK17" s="17">
        <v>19.966832645084096</v>
      </c>
      <c r="AL17" s="17">
        <v>20.303699323197801</v>
      </c>
      <c r="AM17" s="17">
        <v>20.084991761410606</v>
      </c>
      <c r="AN17" s="5" t="s">
        <v>23</v>
      </c>
      <c r="AO17" s="17" t="s">
        <v>92</v>
      </c>
      <c r="AP17" s="17" t="s">
        <v>92</v>
      </c>
      <c r="AQ17" s="17" t="s">
        <v>92</v>
      </c>
      <c r="AR17" s="17" t="s">
        <v>92</v>
      </c>
      <c r="AS17" s="17" t="s">
        <v>92</v>
      </c>
      <c r="AT17" s="17" t="s">
        <v>92</v>
      </c>
      <c r="AU17" s="17" t="s">
        <v>92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5" t="s">
        <v>23</v>
      </c>
      <c r="BB17" s="17" t="s">
        <v>92</v>
      </c>
      <c r="BC17" s="17" t="s">
        <v>92</v>
      </c>
      <c r="BD17" s="17" t="s">
        <v>92</v>
      </c>
      <c r="BE17" s="17" t="s">
        <v>92</v>
      </c>
      <c r="BF17" s="17" t="s">
        <v>92</v>
      </c>
      <c r="BG17" s="17" t="s">
        <v>92</v>
      </c>
      <c r="BH17" s="17" t="s">
        <v>92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5" t="s">
        <v>23</v>
      </c>
      <c r="BO17" s="17" t="s">
        <v>92</v>
      </c>
      <c r="BP17" s="17" t="s">
        <v>92</v>
      </c>
      <c r="BQ17" s="17" t="s">
        <v>92</v>
      </c>
      <c r="BR17" s="17" t="s">
        <v>92</v>
      </c>
      <c r="BS17" s="17" t="s">
        <v>92</v>
      </c>
      <c r="BT17" s="17" t="s">
        <v>92</v>
      </c>
      <c r="BU17" s="17" t="s">
        <v>92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5" t="s">
        <v>23</v>
      </c>
      <c r="CB17" s="17" t="s">
        <v>92</v>
      </c>
      <c r="CC17" s="17" t="s">
        <v>92</v>
      </c>
      <c r="CD17" s="17" t="s">
        <v>92</v>
      </c>
      <c r="CE17" s="17" t="s">
        <v>92</v>
      </c>
      <c r="CF17" s="17" t="s">
        <v>92</v>
      </c>
      <c r="CG17" s="17" t="s">
        <v>92</v>
      </c>
      <c r="CH17" s="17" t="s">
        <v>92</v>
      </c>
      <c r="CI17" s="17">
        <v>37.671439601900957</v>
      </c>
      <c r="CJ17" s="17">
        <v>38.482617009695829</v>
      </c>
      <c r="CK17" s="17">
        <v>38.036304920748798</v>
      </c>
      <c r="CL17" s="17">
        <v>37.563972431711285</v>
      </c>
      <c r="CM17" s="17">
        <v>39.053370863903595</v>
      </c>
      <c r="CN17" s="5" t="s">
        <v>23</v>
      </c>
      <c r="CO17" s="17" t="s">
        <v>92</v>
      </c>
      <c r="CP17" s="17" t="s">
        <v>92</v>
      </c>
      <c r="CQ17" s="17" t="s">
        <v>92</v>
      </c>
      <c r="CR17" s="17" t="s">
        <v>92</v>
      </c>
      <c r="CS17" s="17" t="s">
        <v>92</v>
      </c>
      <c r="CT17" s="17" t="s">
        <v>92</v>
      </c>
      <c r="CU17" s="17" t="s">
        <v>92</v>
      </c>
      <c r="CV17" s="17">
        <v>6.6708189966663474</v>
      </c>
      <c r="CW17" s="17">
        <v>7.4286347086552347</v>
      </c>
      <c r="CX17" s="17">
        <v>7.4211029273725524</v>
      </c>
      <c r="CY17" s="17">
        <v>7.3360081378467017</v>
      </c>
      <c r="CZ17" s="17">
        <v>7.1665977169636852</v>
      </c>
      <c r="DA17" s="5" t="s">
        <v>23</v>
      </c>
      <c r="DB17" s="17" t="s">
        <v>92</v>
      </c>
      <c r="DC17" s="17" t="s">
        <v>92</v>
      </c>
      <c r="DD17" s="17" t="s">
        <v>92</v>
      </c>
      <c r="DE17" s="17" t="s">
        <v>92</v>
      </c>
      <c r="DF17" s="17" t="s">
        <v>92</v>
      </c>
      <c r="DG17" s="17" t="s">
        <v>92</v>
      </c>
      <c r="DH17" s="17" t="s">
        <v>92</v>
      </c>
      <c r="DI17" s="17">
        <v>31.000620605234612</v>
      </c>
      <c r="DJ17" s="17">
        <v>31.053982301040595</v>
      </c>
      <c r="DK17" s="17">
        <v>30.61520199337625</v>
      </c>
      <c r="DL17" s="17">
        <v>30.227964293864584</v>
      </c>
      <c r="DM17" s="17">
        <v>31.8867731469118</v>
      </c>
      <c r="DN17" s="5" t="s">
        <v>23</v>
      </c>
      <c r="DO17" s="17" t="s">
        <v>92</v>
      </c>
      <c r="DP17" s="17" t="s">
        <v>92</v>
      </c>
      <c r="DQ17" s="17" t="s">
        <v>92</v>
      </c>
      <c r="DR17" s="17" t="s">
        <v>92</v>
      </c>
      <c r="DS17" s="17" t="s">
        <v>92</v>
      </c>
      <c r="DT17" s="17" t="s">
        <v>92</v>
      </c>
      <c r="DU17" s="17" t="s">
        <v>92</v>
      </c>
      <c r="DV17" s="17">
        <v>3.5431108802420432</v>
      </c>
      <c r="DW17" s="17">
        <v>3.4109460222133161</v>
      </c>
      <c r="DX17" s="17">
        <v>4.3301802526750244</v>
      </c>
      <c r="DY17" s="17">
        <v>4.6643594336888947</v>
      </c>
      <c r="DZ17" s="17">
        <v>4.1356105441993707</v>
      </c>
    </row>
    <row r="18" spans="1:130">
      <c r="A18" s="5" t="s">
        <v>24</v>
      </c>
      <c r="B18" s="17" t="s">
        <v>92</v>
      </c>
      <c r="C18" s="17" t="s">
        <v>92</v>
      </c>
      <c r="D18" s="17">
        <v>60.695470773608051</v>
      </c>
      <c r="E18" s="17">
        <v>60.195649097844615</v>
      </c>
      <c r="F18" s="17">
        <v>59.303836889624449</v>
      </c>
      <c r="G18" s="17">
        <v>59.525434503161335</v>
      </c>
      <c r="H18" s="17">
        <v>58.820567030327354</v>
      </c>
      <c r="I18" s="17">
        <v>58.795501683376074</v>
      </c>
      <c r="J18" s="17">
        <v>58.110349737961485</v>
      </c>
      <c r="K18" s="17">
        <v>57.64854240964025</v>
      </c>
      <c r="L18" s="17">
        <v>57.793422403719809</v>
      </c>
      <c r="M18" s="17">
        <v>56.857005417072514</v>
      </c>
      <c r="N18" s="5" t="s">
        <v>24</v>
      </c>
      <c r="O18" s="17" t="s">
        <v>92</v>
      </c>
      <c r="P18" s="17" t="s">
        <v>92</v>
      </c>
      <c r="Q18" s="17">
        <v>38.465219115790816</v>
      </c>
      <c r="R18" s="17">
        <v>38.612590842162881</v>
      </c>
      <c r="S18" s="17">
        <v>38.661551926210237</v>
      </c>
      <c r="T18" s="17">
        <v>38.51387203770684</v>
      </c>
      <c r="U18" s="17">
        <v>37.979590138341138</v>
      </c>
      <c r="V18" s="17">
        <v>38.302702977300825</v>
      </c>
      <c r="W18" s="17">
        <v>38.227665561712136</v>
      </c>
      <c r="X18" s="17">
        <v>37.653470648439345</v>
      </c>
      <c r="Y18" s="17">
        <v>37.468067127492397</v>
      </c>
      <c r="Z18" s="17">
        <v>36.744769749334246</v>
      </c>
      <c r="AA18" s="5" t="s">
        <v>24</v>
      </c>
      <c r="AB18" s="17" t="s">
        <v>92</v>
      </c>
      <c r="AC18" s="17" t="s">
        <v>92</v>
      </c>
      <c r="AD18" s="17">
        <v>22.230251657817234</v>
      </c>
      <c r="AE18" s="17">
        <v>21.583058255643838</v>
      </c>
      <c r="AF18" s="17">
        <v>20.642284963414209</v>
      </c>
      <c r="AG18" s="17">
        <v>21.011562465454485</v>
      </c>
      <c r="AH18" s="17">
        <v>20.840976892020109</v>
      </c>
      <c r="AI18" s="17">
        <v>20.492798706075249</v>
      </c>
      <c r="AJ18" s="17">
        <v>19.882684176249342</v>
      </c>
      <c r="AK18" s="17">
        <v>19.995071761200901</v>
      </c>
      <c r="AL18" s="17">
        <v>20.32535527622742</v>
      </c>
      <c r="AM18" s="17">
        <v>20.112235667738265</v>
      </c>
      <c r="AN18" s="5" t="s">
        <v>24</v>
      </c>
      <c r="AO18" s="17" t="s">
        <v>92</v>
      </c>
      <c r="AP18" s="17" t="s">
        <v>92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5" t="s">
        <v>24</v>
      </c>
      <c r="BB18" s="17" t="s">
        <v>92</v>
      </c>
      <c r="BC18" s="17" t="s">
        <v>92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5" t="s">
        <v>24</v>
      </c>
      <c r="BO18" s="17" t="s">
        <v>92</v>
      </c>
      <c r="BP18" s="17" t="s">
        <v>92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5" t="s">
        <v>24</v>
      </c>
      <c r="CB18" s="17" t="s">
        <v>92</v>
      </c>
      <c r="CC18" s="17" t="s">
        <v>92</v>
      </c>
      <c r="CD18" s="17">
        <v>35.597687076427931</v>
      </c>
      <c r="CE18" s="17">
        <v>36.137513824550197</v>
      </c>
      <c r="CF18" s="17">
        <v>37.257004641978696</v>
      </c>
      <c r="CG18" s="17">
        <v>37.098964998536353</v>
      </c>
      <c r="CH18" s="17">
        <v>37.870332600336695</v>
      </c>
      <c r="CI18" s="17">
        <v>37.66066687451729</v>
      </c>
      <c r="CJ18" s="17">
        <v>38.473052405108902</v>
      </c>
      <c r="CK18" s="17">
        <v>38.004530629541264</v>
      </c>
      <c r="CL18" s="17">
        <v>37.520177366717505</v>
      </c>
      <c r="CM18" s="17">
        <v>38.988323127084826</v>
      </c>
      <c r="CN18" s="5" t="s">
        <v>24</v>
      </c>
      <c r="CO18" s="17" t="s">
        <v>92</v>
      </c>
      <c r="CP18" s="17" t="s">
        <v>92</v>
      </c>
      <c r="CQ18" s="17">
        <v>3.5394903332148147</v>
      </c>
      <c r="CR18" s="17">
        <v>3.7655304952642354</v>
      </c>
      <c r="CS18" s="17">
        <v>3.7402386840790314</v>
      </c>
      <c r="CT18" s="17">
        <v>3.8585092689714005</v>
      </c>
      <c r="CU18" s="17">
        <v>3.3604980029294871</v>
      </c>
      <c r="CV18" s="17">
        <v>6.7014751301653481</v>
      </c>
      <c r="CW18" s="17">
        <v>7.465760186357266</v>
      </c>
      <c r="CX18" s="17">
        <v>7.4673965200225627</v>
      </c>
      <c r="CY18" s="17">
        <v>7.3870663740853297</v>
      </c>
      <c r="CZ18" s="17">
        <v>7.2173312648157646</v>
      </c>
      <c r="DA18" s="5" t="s">
        <v>24</v>
      </c>
      <c r="DB18" s="17" t="s">
        <v>92</v>
      </c>
      <c r="DC18" s="17" t="s">
        <v>92</v>
      </c>
      <c r="DD18" s="17">
        <v>32.058196743213117</v>
      </c>
      <c r="DE18" s="17">
        <v>32.37198332928596</v>
      </c>
      <c r="DF18" s="17">
        <v>33.516765957899665</v>
      </c>
      <c r="DG18" s="17">
        <v>33.240455729529465</v>
      </c>
      <c r="DH18" s="17">
        <v>34.509834597407199</v>
      </c>
      <c r="DI18" s="17">
        <v>30.959191744351944</v>
      </c>
      <c r="DJ18" s="17">
        <v>31.007292218720245</v>
      </c>
      <c r="DK18" s="17">
        <v>30.5371341095187</v>
      </c>
      <c r="DL18" s="17">
        <v>30.133110992632172</v>
      </c>
      <c r="DM18" s="17">
        <v>31.770991862240756</v>
      </c>
      <c r="DN18" s="5" t="s">
        <v>24</v>
      </c>
      <c r="DO18" s="17" t="s">
        <v>92</v>
      </c>
      <c r="DP18" s="17" t="s">
        <v>92</v>
      </c>
      <c r="DQ18" s="17">
        <v>3.7068421499246771</v>
      </c>
      <c r="DR18" s="17">
        <v>3.6668370776051935</v>
      </c>
      <c r="DS18" s="17">
        <v>3.4391584683605863</v>
      </c>
      <c r="DT18" s="17">
        <v>3.3756004983023216</v>
      </c>
      <c r="DU18" s="17">
        <v>3.3091003693020657</v>
      </c>
      <c r="DV18" s="17">
        <v>3.5438314421066415</v>
      </c>
      <c r="DW18" s="17">
        <v>3.41659785692962</v>
      </c>
      <c r="DX18" s="17">
        <v>4.3469269608184948</v>
      </c>
      <c r="DY18" s="17">
        <v>4.6864002295913458</v>
      </c>
      <c r="DZ18" s="17">
        <v>4.1546714558426645</v>
      </c>
    </row>
    <row r="19" spans="1:130">
      <c r="A19" s="5" t="s">
        <v>25</v>
      </c>
      <c r="B19" s="17" t="s">
        <v>92</v>
      </c>
      <c r="C19" s="17">
        <v>63.812003120077229</v>
      </c>
      <c r="D19" s="17">
        <v>60.698669247439476</v>
      </c>
      <c r="E19" s="17">
        <v>60.248966571896482</v>
      </c>
      <c r="F19" s="17">
        <v>59.375976246676906</v>
      </c>
      <c r="G19" s="17">
        <v>59.552032663262075</v>
      </c>
      <c r="H19" s="17">
        <v>58.806238024599644</v>
      </c>
      <c r="I19" s="17">
        <v>58.768629243982751</v>
      </c>
      <c r="J19" s="17">
        <v>58.128738209584121</v>
      </c>
      <c r="K19" s="17">
        <v>57.592415086741866</v>
      </c>
      <c r="L19" s="17">
        <v>57.467619313843862</v>
      </c>
      <c r="M19" s="17">
        <v>56.626187353446021</v>
      </c>
      <c r="N19" s="5" t="s">
        <v>25</v>
      </c>
      <c r="O19" s="17" t="s">
        <v>92</v>
      </c>
      <c r="P19" s="17">
        <v>39.121058166437372</v>
      </c>
      <c r="Q19" s="17">
        <v>38.47638533832842</v>
      </c>
      <c r="R19" s="17">
        <v>38.687104553432498</v>
      </c>
      <c r="S19" s="17">
        <v>38.768406536926328</v>
      </c>
      <c r="T19" s="17">
        <v>38.563713602762256</v>
      </c>
      <c r="U19" s="17">
        <v>38.004412420671265</v>
      </c>
      <c r="V19" s="17">
        <v>38.332140442068919</v>
      </c>
      <c r="W19" s="17">
        <v>38.314399262563931</v>
      </c>
      <c r="X19" s="17">
        <v>37.665124089999431</v>
      </c>
      <c r="Y19" s="17">
        <v>37.19157916038349</v>
      </c>
      <c r="Z19" s="17">
        <v>36.505640103276654</v>
      </c>
      <c r="AA19" s="5" t="s">
        <v>25</v>
      </c>
      <c r="AB19" s="17" t="s">
        <v>92</v>
      </c>
      <c r="AC19" s="17">
        <v>24.690944953587625</v>
      </c>
      <c r="AD19" s="17">
        <v>22.222283909111052</v>
      </c>
      <c r="AE19" s="17">
        <v>21.561862018424787</v>
      </c>
      <c r="AF19" s="17">
        <v>20.607569709750582</v>
      </c>
      <c r="AG19" s="17">
        <v>20.988319060499816</v>
      </c>
      <c r="AH19" s="17">
        <v>20.801825603928371</v>
      </c>
      <c r="AI19" s="17">
        <v>20.436488801879982</v>
      </c>
      <c r="AJ19" s="17">
        <v>19.814338947020179</v>
      </c>
      <c r="AK19" s="17">
        <v>19.927290996773735</v>
      </c>
      <c r="AL19" s="17">
        <v>20.276040153460368</v>
      </c>
      <c r="AM19" s="17">
        <v>20.120547250169359</v>
      </c>
      <c r="AN19" s="5" t="s">
        <v>25</v>
      </c>
      <c r="AO19" s="17" t="s">
        <v>92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5" t="s">
        <v>25</v>
      </c>
      <c r="BB19" s="17" t="s">
        <v>92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5" t="s">
        <v>25</v>
      </c>
      <c r="BO19" s="17" t="s">
        <v>92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5" t="s">
        <v>25</v>
      </c>
      <c r="CB19" s="17" t="s">
        <v>92</v>
      </c>
      <c r="CC19" s="17">
        <v>32.15397005363652</v>
      </c>
      <c r="CD19" s="17">
        <v>35.729177718252529</v>
      </c>
      <c r="CE19" s="17">
        <v>36.284082728468931</v>
      </c>
      <c r="CF19" s="17">
        <v>37.402919335088761</v>
      </c>
      <c r="CG19" s="17">
        <v>37.264541456625238</v>
      </c>
      <c r="CH19" s="17">
        <v>38.032844206070344</v>
      </c>
      <c r="CI19" s="17">
        <v>37.916405809234575</v>
      </c>
      <c r="CJ19" s="17">
        <v>38.74992760291881</v>
      </c>
      <c r="CK19" s="17">
        <v>38.308565891427001</v>
      </c>
      <c r="CL19" s="17">
        <v>38.171141665906461</v>
      </c>
      <c r="CM19" s="17">
        <v>39.568457374742231</v>
      </c>
      <c r="CN19" s="5" t="s">
        <v>25</v>
      </c>
      <c r="CO19" s="17" t="s">
        <v>92</v>
      </c>
      <c r="CP19" s="17">
        <v>1.559590105644618</v>
      </c>
      <c r="CQ19" s="17">
        <v>3.6413980496110008</v>
      </c>
      <c r="CR19" s="17">
        <v>3.8891092892552748</v>
      </c>
      <c r="CS19" s="17">
        <v>3.8661412607151684</v>
      </c>
      <c r="CT19" s="17">
        <v>3.982292076702783</v>
      </c>
      <c r="CU19" s="17">
        <v>3.4739479866885712</v>
      </c>
      <c r="CV19" s="17">
        <v>6.9541812052068819</v>
      </c>
      <c r="CW19" s="17">
        <v>7.7709276919870867</v>
      </c>
      <c r="CX19" s="17">
        <v>7.7985959370390674</v>
      </c>
      <c r="CY19" s="17">
        <v>7.7426557478127549</v>
      </c>
      <c r="CZ19" s="17">
        <v>7.5410446543365772</v>
      </c>
      <c r="DA19" s="5" t="s">
        <v>25</v>
      </c>
      <c r="DB19" s="17" t="s">
        <v>92</v>
      </c>
      <c r="DC19" s="17">
        <v>30.594379947939672</v>
      </c>
      <c r="DD19" s="17">
        <v>32.087779668641531</v>
      </c>
      <c r="DE19" s="17">
        <v>32.394973439213651</v>
      </c>
      <c r="DF19" s="17">
        <v>33.536778074373593</v>
      </c>
      <c r="DG19" s="17">
        <v>33.282249379922455</v>
      </c>
      <c r="DH19" s="17">
        <v>34.558896219381772</v>
      </c>
      <c r="DI19" s="17">
        <v>30.96222460399385</v>
      </c>
      <c r="DJ19" s="17">
        <v>30.978999910931726</v>
      </c>
      <c r="DK19" s="17">
        <v>30.509969954387934</v>
      </c>
      <c r="DL19" s="17">
        <v>30.428485918093706</v>
      </c>
      <c r="DM19" s="17">
        <v>32.02741272040565</v>
      </c>
      <c r="DN19" s="5" t="s">
        <v>25</v>
      </c>
      <c r="DO19" s="17" t="s">
        <v>92</v>
      </c>
      <c r="DP19" s="17">
        <v>4.0340268262862526</v>
      </c>
      <c r="DQ19" s="17">
        <v>3.5721530343485304</v>
      </c>
      <c r="DR19" s="17">
        <v>3.4669506996345807</v>
      </c>
      <c r="DS19" s="17">
        <v>3.2211044182343369</v>
      </c>
      <c r="DT19" s="17">
        <v>3.1834258801126918</v>
      </c>
      <c r="DU19" s="17">
        <v>3.1609177693300192</v>
      </c>
      <c r="DV19" s="17">
        <v>3.3149649467826636</v>
      </c>
      <c r="DW19" s="17">
        <v>3.1213341875297465</v>
      </c>
      <c r="DX19" s="17">
        <v>4.0990190218311291</v>
      </c>
      <c r="DY19" s="17">
        <v>4.3612390202496734</v>
      </c>
      <c r="DZ19" s="17">
        <v>3.805355271811754</v>
      </c>
    </row>
    <row r="20" spans="1:130">
      <c r="A20" s="5" t="s">
        <v>26</v>
      </c>
      <c r="B20" s="17" t="s">
        <v>92</v>
      </c>
      <c r="C20" s="17" t="s">
        <v>92</v>
      </c>
      <c r="D20" s="17">
        <v>64.043065172462761</v>
      </c>
      <c r="E20" s="17">
        <v>63.911452147789525</v>
      </c>
      <c r="F20" s="17">
        <v>63.137070357831128</v>
      </c>
      <c r="G20" s="17">
        <v>63.122150919349053</v>
      </c>
      <c r="H20" s="17">
        <v>62.462971967818689</v>
      </c>
      <c r="I20" s="17">
        <v>62.224775868460583</v>
      </c>
      <c r="J20" s="17">
        <v>61.945627242650225</v>
      </c>
      <c r="K20" s="17">
        <v>61.579912826560545</v>
      </c>
      <c r="L20" s="17">
        <v>61.323629578492799</v>
      </c>
      <c r="M20" s="17">
        <v>60.116590496397123</v>
      </c>
      <c r="N20" s="5" t="s">
        <v>26</v>
      </c>
      <c r="O20" s="17" t="s">
        <v>92</v>
      </c>
      <c r="P20" s="17" t="s">
        <v>92</v>
      </c>
      <c r="Q20" s="17">
        <v>41.214725777464842</v>
      </c>
      <c r="R20" s="17">
        <v>41.297015502360388</v>
      </c>
      <c r="S20" s="17">
        <v>40.814850340240788</v>
      </c>
      <c r="T20" s="17">
        <v>40.681549017495705</v>
      </c>
      <c r="U20" s="17">
        <v>40.113685646770975</v>
      </c>
      <c r="V20" s="17">
        <v>39.824134980712842</v>
      </c>
      <c r="W20" s="17">
        <v>39.556261793138724</v>
      </c>
      <c r="X20" s="17">
        <v>39.368284627999586</v>
      </c>
      <c r="Y20" s="17">
        <v>39.083496275221727</v>
      </c>
      <c r="Z20" s="17">
        <v>38.081829122873444</v>
      </c>
      <c r="AA20" s="5" t="s">
        <v>26</v>
      </c>
      <c r="AB20" s="17" t="s">
        <v>92</v>
      </c>
      <c r="AC20" s="17" t="s">
        <v>92</v>
      </c>
      <c r="AD20" s="17">
        <v>22.828339395050566</v>
      </c>
      <c r="AE20" s="17">
        <v>22.614436645429134</v>
      </c>
      <c r="AF20" s="17">
        <v>22.32222001759034</v>
      </c>
      <c r="AG20" s="17">
        <v>22.440601901853356</v>
      </c>
      <c r="AH20" s="17">
        <v>22.34928632104771</v>
      </c>
      <c r="AI20" s="17">
        <v>22.400640887790921</v>
      </c>
      <c r="AJ20" s="17">
        <v>22.389365449511502</v>
      </c>
      <c r="AK20" s="17">
        <v>22.211628198560955</v>
      </c>
      <c r="AL20" s="17">
        <v>22.240133303271072</v>
      </c>
      <c r="AM20" s="17">
        <v>22.034761373523683</v>
      </c>
      <c r="AN20" s="5" t="s">
        <v>26</v>
      </c>
      <c r="AO20" s="17" t="s">
        <v>92</v>
      </c>
      <c r="AP20" s="17" t="s">
        <v>92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5" t="s">
        <v>26</v>
      </c>
      <c r="BB20" s="17" t="s">
        <v>92</v>
      </c>
      <c r="BC20" s="17" t="s">
        <v>92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5" t="s">
        <v>26</v>
      </c>
      <c r="BO20" s="17" t="s">
        <v>92</v>
      </c>
      <c r="BP20" s="17" t="s">
        <v>92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5" t="s">
        <v>26</v>
      </c>
      <c r="CB20" s="17" t="s">
        <v>92</v>
      </c>
      <c r="CC20" s="17" t="s">
        <v>92</v>
      </c>
      <c r="CD20" s="17">
        <v>31.960480844226264</v>
      </c>
      <c r="CE20" s="17">
        <v>32.296943653634287</v>
      </c>
      <c r="CF20" s="17">
        <v>33.285796994481579</v>
      </c>
      <c r="CG20" s="17">
        <v>33.419199080921828</v>
      </c>
      <c r="CH20" s="17">
        <v>34.132341127672369</v>
      </c>
      <c r="CI20" s="17">
        <v>34.203408643339053</v>
      </c>
      <c r="CJ20" s="17">
        <v>34.633921803898573</v>
      </c>
      <c r="CK20" s="17">
        <v>34.867333883234274</v>
      </c>
      <c r="CL20" s="17">
        <v>35.133839640810542</v>
      </c>
      <c r="CM20" s="17">
        <v>36.619612409986395</v>
      </c>
      <c r="CN20" s="5" t="s">
        <v>26</v>
      </c>
      <c r="CO20" s="17" t="s">
        <v>92</v>
      </c>
      <c r="CP20" s="17" t="s">
        <v>92</v>
      </c>
      <c r="CQ20" s="17">
        <v>4.7303209556424166</v>
      </c>
      <c r="CR20" s="17">
        <v>4.9135568817079616</v>
      </c>
      <c r="CS20" s="17">
        <v>4.8414590554437069</v>
      </c>
      <c r="CT20" s="17">
        <v>4.7917259330203157</v>
      </c>
      <c r="CU20" s="17">
        <v>4.186939882358252</v>
      </c>
      <c r="CV20" s="17">
        <v>4.5485069189249741</v>
      </c>
      <c r="CW20" s="17">
        <v>5.4561267800892201</v>
      </c>
      <c r="CX20" s="17">
        <v>5.5759733075518927</v>
      </c>
      <c r="CY20" s="17">
        <v>5.7487545965425015</v>
      </c>
      <c r="CZ20" s="17">
        <v>5.5308926247953822</v>
      </c>
      <c r="DA20" s="5" t="s">
        <v>26</v>
      </c>
      <c r="DB20" s="17" t="s">
        <v>92</v>
      </c>
      <c r="DC20" s="17" t="s">
        <v>92</v>
      </c>
      <c r="DD20" s="17">
        <v>27.230159888583845</v>
      </c>
      <c r="DE20" s="17">
        <v>27.383386771926322</v>
      </c>
      <c r="DF20" s="17">
        <v>28.444337939037879</v>
      </c>
      <c r="DG20" s="17">
        <v>28.627473147901515</v>
      </c>
      <c r="DH20" s="17">
        <v>29.945401245314113</v>
      </c>
      <c r="DI20" s="17">
        <v>29.654901724414074</v>
      </c>
      <c r="DJ20" s="17">
        <v>29.177795023809356</v>
      </c>
      <c r="DK20" s="17">
        <v>29.291360575682386</v>
      </c>
      <c r="DL20" s="17">
        <v>29.385085044268045</v>
      </c>
      <c r="DM20" s="17">
        <v>31.088719785191017</v>
      </c>
      <c r="DN20" s="5" t="s">
        <v>26</v>
      </c>
      <c r="DO20" s="17" t="s">
        <v>92</v>
      </c>
      <c r="DP20" s="17" t="s">
        <v>92</v>
      </c>
      <c r="DQ20" s="17">
        <v>3.9964539833109889</v>
      </c>
      <c r="DR20" s="17">
        <v>3.7916041985761941</v>
      </c>
      <c r="DS20" s="17">
        <v>3.5771326476872889</v>
      </c>
      <c r="DT20" s="17">
        <v>3.458649999729102</v>
      </c>
      <c r="DU20" s="17">
        <v>3.4046869045089458</v>
      </c>
      <c r="DV20" s="17">
        <v>3.5718154882003721</v>
      </c>
      <c r="DW20" s="17">
        <v>3.4204509534512075</v>
      </c>
      <c r="DX20" s="17">
        <v>3.5527532902051759</v>
      </c>
      <c r="DY20" s="17">
        <v>3.5425307806966559</v>
      </c>
      <c r="DZ20" s="17">
        <v>3.2637970936530118</v>
      </c>
    </row>
    <row r="21" spans="1:130">
      <c r="A21" s="5" t="s">
        <v>27</v>
      </c>
      <c r="B21" s="17" t="s">
        <v>92</v>
      </c>
      <c r="C21" s="17" t="s">
        <v>92</v>
      </c>
      <c r="D21" s="17">
        <v>64.03637210354303</v>
      </c>
      <c r="E21" s="17">
        <v>63.905501412908386</v>
      </c>
      <c r="F21" s="17">
        <v>63.130314436226151</v>
      </c>
      <c r="G21" s="17">
        <v>63.113800562784327</v>
      </c>
      <c r="H21" s="17">
        <v>62.454007732327121</v>
      </c>
      <c r="I21" s="17">
        <v>62.214473624750802</v>
      </c>
      <c r="J21" s="17">
        <v>61.933416806158405</v>
      </c>
      <c r="K21" s="17">
        <v>61.564748213972628</v>
      </c>
      <c r="L21" s="17">
        <v>61.30602112225494</v>
      </c>
      <c r="M21" s="17">
        <v>60.095850019147811</v>
      </c>
      <c r="N21" s="5" t="s">
        <v>27</v>
      </c>
      <c r="O21" s="17" t="s">
        <v>92</v>
      </c>
      <c r="P21" s="17" t="s">
        <v>92</v>
      </c>
      <c r="Q21" s="17">
        <v>41.197926600310687</v>
      </c>
      <c r="R21" s="17">
        <v>41.280848025557944</v>
      </c>
      <c r="S21" s="17">
        <v>40.797669638791326</v>
      </c>
      <c r="T21" s="17">
        <v>40.662238643755813</v>
      </c>
      <c r="U21" s="17">
        <v>40.092703908584383</v>
      </c>
      <c r="V21" s="17">
        <v>39.800699687219762</v>
      </c>
      <c r="W21" s="17">
        <v>39.529436431195933</v>
      </c>
      <c r="X21" s="17">
        <v>39.336502909506017</v>
      </c>
      <c r="Y21" s="17">
        <v>39.046646067672683</v>
      </c>
      <c r="Z21" s="17">
        <v>38.043741642342397</v>
      </c>
      <c r="AA21" s="5" t="s">
        <v>27</v>
      </c>
      <c r="AB21" s="17" t="s">
        <v>92</v>
      </c>
      <c r="AC21" s="17" t="s">
        <v>92</v>
      </c>
      <c r="AD21" s="17">
        <v>22.838445503285012</v>
      </c>
      <c r="AE21" s="17">
        <v>22.624653387350442</v>
      </c>
      <c r="AF21" s="17">
        <v>22.332644797434824</v>
      </c>
      <c r="AG21" s="17">
        <v>22.451561919028514</v>
      </c>
      <c r="AH21" s="17">
        <v>22.361303823742741</v>
      </c>
      <c r="AI21" s="17">
        <v>22.413773937574248</v>
      </c>
      <c r="AJ21" s="17">
        <v>22.403980374962465</v>
      </c>
      <c r="AK21" s="17">
        <v>22.228245304466611</v>
      </c>
      <c r="AL21" s="17">
        <v>22.259375054582254</v>
      </c>
      <c r="AM21" s="17">
        <v>22.052108376805421</v>
      </c>
      <c r="AN21" s="5" t="s">
        <v>27</v>
      </c>
      <c r="AO21" s="17" t="s">
        <v>92</v>
      </c>
      <c r="AP21" s="17" t="s">
        <v>92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5" t="s">
        <v>27</v>
      </c>
      <c r="BB21" s="17" t="s">
        <v>92</v>
      </c>
      <c r="BC21" s="17" t="s">
        <v>92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5" t="s">
        <v>27</v>
      </c>
      <c r="BO21" s="17" t="s">
        <v>92</v>
      </c>
      <c r="BP21" s="17" t="s">
        <v>92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5" t="s">
        <v>27</v>
      </c>
      <c r="CB21" s="17" t="s">
        <v>92</v>
      </c>
      <c r="CC21" s="17" t="s">
        <v>92</v>
      </c>
      <c r="CD21" s="17">
        <v>31.965503191462258</v>
      </c>
      <c r="CE21" s="17">
        <v>32.301279727761738</v>
      </c>
      <c r="CF21" s="17">
        <v>33.290974802573636</v>
      </c>
      <c r="CG21" s="17">
        <v>33.425867631342491</v>
      </c>
      <c r="CH21" s="17">
        <v>34.139473600927225</v>
      </c>
      <c r="CI21" s="17">
        <v>34.211631616797867</v>
      </c>
      <c r="CJ21" s="17">
        <v>34.6439246166819</v>
      </c>
      <c r="CK21" s="17">
        <v>34.879860564843838</v>
      </c>
      <c r="CL21" s="17">
        <v>35.14832567624763</v>
      </c>
      <c r="CM21" s="17">
        <v>36.637492656785369</v>
      </c>
      <c r="CN21" s="5" t="s">
        <v>27</v>
      </c>
      <c r="CO21" s="17" t="s">
        <v>92</v>
      </c>
      <c r="CP21" s="17" t="s">
        <v>92</v>
      </c>
      <c r="CQ21" s="17">
        <v>4.7324150692235278</v>
      </c>
      <c r="CR21" s="17">
        <v>4.9157767266399031</v>
      </c>
      <c r="CS21" s="17">
        <v>4.8437200825610498</v>
      </c>
      <c r="CT21" s="17">
        <v>4.794130150142804</v>
      </c>
      <c r="CU21" s="17">
        <v>4.1892566692391</v>
      </c>
      <c r="CV21" s="17">
        <v>4.5512257319797857</v>
      </c>
      <c r="CW21" s="17">
        <v>5.4597331832788729</v>
      </c>
      <c r="CX21" s="17">
        <v>5.5802159806734437</v>
      </c>
      <c r="CY21" s="17">
        <v>5.7539564099570644</v>
      </c>
      <c r="CZ21" s="17">
        <v>5.5362031093567436</v>
      </c>
      <c r="DA21" s="5" t="s">
        <v>27</v>
      </c>
      <c r="DB21" s="17" t="s">
        <v>92</v>
      </c>
      <c r="DC21" s="17" t="s">
        <v>92</v>
      </c>
      <c r="DD21" s="17">
        <v>27.23308812223873</v>
      </c>
      <c r="DE21" s="17">
        <v>27.38550300112183</v>
      </c>
      <c r="DF21" s="17">
        <v>28.447254720012584</v>
      </c>
      <c r="DG21" s="17">
        <v>28.631737481199693</v>
      </c>
      <c r="DH21" s="17">
        <v>29.950216931688121</v>
      </c>
      <c r="DI21" s="17">
        <v>29.660405884818079</v>
      </c>
      <c r="DJ21" s="17">
        <v>29.184191433403033</v>
      </c>
      <c r="DK21" s="17">
        <v>29.299644584170398</v>
      </c>
      <c r="DL21" s="17">
        <v>29.394369266290564</v>
      </c>
      <c r="DM21" s="17">
        <v>31.101289547428625</v>
      </c>
      <c r="DN21" s="5" t="s">
        <v>27</v>
      </c>
      <c r="DO21" s="17" t="s">
        <v>92</v>
      </c>
      <c r="DP21" s="17" t="s">
        <v>92</v>
      </c>
      <c r="DQ21" s="17">
        <v>3.9981247049947259</v>
      </c>
      <c r="DR21" s="17">
        <v>3.7932188593298792</v>
      </c>
      <c r="DS21" s="17">
        <v>3.5787107612002123</v>
      </c>
      <c r="DT21" s="17">
        <v>3.460331805873186</v>
      </c>
      <c r="DU21" s="17">
        <v>3.4065186667456513</v>
      </c>
      <c r="DV21" s="17">
        <v>3.5738947584513396</v>
      </c>
      <c r="DW21" s="17">
        <v>3.4226585771596909</v>
      </c>
      <c r="DX21" s="17">
        <v>3.5553912211835361</v>
      </c>
      <c r="DY21" s="17">
        <v>3.5456532014974265</v>
      </c>
      <c r="DZ21" s="17">
        <v>3.2666573241033827</v>
      </c>
    </row>
    <row r="22" spans="1:130">
      <c r="A22" s="5" t="s">
        <v>28</v>
      </c>
      <c r="B22" s="17" t="s">
        <v>92</v>
      </c>
      <c r="C22" s="17" t="s">
        <v>92</v>
      </c>
      <c r="D22" s="17">
        <v>64.030244761336988</v>
      </c>
      <c r="E22" s="17">
        <v>63.902852301359481</v>
      </c>
      <c r="F22" s="17">
        <v>63.126404797442461</v>
      </c>
      <c r="G22" s="17">
        <v>63.100876155929797</v>
      </c>
      <c r="H22" s="17">
        <v>62.437351161868058</v>
      </c>
      <c r="I22" s="17">
        <v>62.19727800227006</v>
      </c>
      <c r="J22" s="17">
        <v>61.926876960893061</v>
      </c>
      <c r="K22" s="17">
        <v>61.550908750332226</v>
      </c>
      <c r="L22" s="17">
        <v>61.279471390402115</v>
      </c>
      <c r="M22" s="17">
        <v>60.086525911434244</v>
      </c>
      <c r="N22" s="5" t="s">
        <v>28</v>
      </c>
      <c r="O22" s="17" t="s">
        <v>92</v>
      </c>
      <c r="P22" s="17" t="s">
        <v>92</v>
      </c>
      <c r="Q22" s="17">
        <v>41.182032436031712</v>
      </c>
      <c r="R22" s="17">
        <v>41.268672709634217</v>
      </c>
      <c r="S22" s="17">
        <v>40.784552673049653</v>
      </c>
      <c r="T22" s="17">
        <v>40.641066962781771</v>
      </c>
      <c r="U22" s="17">
        <v>40.069673498412847</v>
      </c>
      <c r="V22" s="17">
        <v>39.781680204771426</v>
      </c>
      <c r="W22" s="17">
        <v>39.517724584910106</v>
      </c>
      <c r="X22" s="17">
        <v>39.317483625509951</v>
      </c>
      <c r="Y22" s="17">
        <v>39.016620837475131</v>
      </c>
      <c r="Z22" s="17">
        <v>38.022289044433684</v>
      </c>
      <c r="AA22" s="5" t="s">
        <v>28</v>
      </c>
      <c r="AB22" s="17" t="s">
        <v>92</v>
      </c>
      <c r="AC22" s="17" t="s">
        <v>92</v>
      </c>
      <c r="AD22" s="17">
        <v>22.848212325305262</v>
      </c>
      <c r="AE22" s="17">
        <v>22.634179591674471</v>
      </c>
      <c r="AF22" s="17">
        <v>22.341852124392808</v>
      </c>
      <c r="AG22" s="17">
        <v>22.459809193148018</v>
      </c>
      <c r="AH22" s="17">
        <v>22.367677663455204</v>
      </c>
      <c r="AI22" s="17">
        <v>22.415597797541967</v>
      </c>
      <c r="AJ22" s="17">
        <v>22.409152375982952</v>
      </c>
      <c r="AK22" s="17">
        <v>22.233425124822272</v>
      </c>
      <c r="AL22" s="17">
        <v>22.262850552926988</v>
      </c>
      <c r="AM22" s="17">
        <v>22.064236867000563</v>
      </c>
      <c r="AN22" s="5" t="s">
        <v>28</v>
      </c>
      <c r="AO22" s="17" t="s">
        <v>92</v>
      </c>
      <c r="AP22" s="17" t="s">
        <v>92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5" t="s">
        <v>28</v>
      </c>
      <c r="BB22" s="17" t="s">
        <v>92</v>
      </c>
      <c r="BC22" s="17" t="s">
        <v>92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5" t="s">
        <v>28</v>
      </c>
      <c r="BO22" s="17" t="s">
        <v>92</v>
      </c>
      <c r="BP22" s="17" t="s">
        <v>92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5" t="s">
        <v>28</v>
      </c>
      <c r="CB22" s="17" t="s">
        <v>92</v>
      </c>
      <c r="CC22" s="17" t="s">
        <v>92</v>
      </c>
      <c r="CD22" s="17">
        <v>31.967610235056515</v>
      </c>
      <c r="CE22" s="17">
        <v>32.30090424420888</v>
      </c>
      <c r="CF22" s="17">
        <v>33.290683441318095</v>
      </c>
      <c r="CG22" s="17">
        <v>33.433339548723595</v>
      </c>
      <c r="CH22" s="17">
        <v>34.150889156055428</v>
      </c>
      <c r="CI22" s="17">
        <v>34.222962884869695</v>
      </c>
      <c r="CJ22" s="17">
        <v>34.667699710917383</v>
      </c>
      <c r="CK22" s="17">
        <v>34.910768627504382</v>
      </c>
      <c r="CL22" s="17">
        <v>35.188308638275174</v>
      </c>
      <c r="CM22" s="17">
        <v>36.683552041414046</v>
      </c>
      <c r="CN22" s="5" t="s">
        <v>28</v>
      </c>
      <c r="CO22" s="17" t="s">
        <v>92</v>
      </c>
      <c r="CP22" s="17" t="s">
        <v>92</v>
      </c>
      <c r="CQ22" s="17">
        <v>4.7430526391300392</v>
      </c>
      <c r="CR22" s="17">
        <v>4.9270846160912303</v>
      </c>
      <c r="CS22" s="17">
        <v>4.8554815352297807</v>
      </c>
      <c r="CT22" s="17">
        <v>4.8062391384526286</v>
      </c>
      <c r="CU22" s="17">
        <v>4.2003374331332264</v>
      </c>
      <c r="CV22" s="17">
        <v>4.5642564977862392</v>
      </c>
      <c r="CW22" s="17">
        <v>5.4778935598337988</v>
      </c>
      <c r="CX22" s="17">
        <v>5.6018270735329887</v>
      </c>
      <c r="CY22" s="17">
        <v>5.7788019607784182</v>
      </c>
      <c r="CZ22" s="17">
        <v>5.5617609162520285</v>
      </c>
      <c r="DA22" s="5" t="s">
        <v>28</v>
      </c>
      <c r="DB22" s="17" t="s">
        <v>92</v>
      </c>
      <c r="DC22" s="17" t="s">
        <v>92</v>
      </c>
      <c r="DD22" s="17">
        <v>27.224557595926473</v>
      </c>
      <c r="DE22" s="17">
        <v>27.373819628117651</v>
      </c>
      <c r="DF22" s="17">
        <v>28.435201906088313</v>
      </c>
      <c r="DG22" s="17">
        <v>28.627100410270966</v>
      </c>
      <c r="DH22" s="17">
        <v>29.950551722922196</v>
      </c>
      <c r="DI22" s="17">
        <v>29.658706387083456</v>
      </c>
      <c r="DJ22" s="17">
        <v>29.189806151083587</v>
      </c>
      <c r="DK22" s="17">
        <v>29.30894155397139</v>
      </c>
      <c r="DL22" s="17">
        <v>29.409506677496754</v>
      </c>
      <c r="DM22" s="17">
        <v>31.121791125162019</v>
      </c>
      <c r="DN22" s="5" t="s">
        <v>28</v>
      </c>
      <c r="DO22" s="17" t="s">
        <v>92</v>
      </c>
      <c r="DP22" s="17" t="s">
        <v>92</v>
      </c>
      <c r="DQ22" s="17">
        <v>4.0021450036065032</v>
      </c>
      <c r="DR22" s="17">
        <v>3.7962434544824251</v>
      </c>
      <c r="DS22" s="17">
        <v>3.5829117612394392</v>
      </c>
      <c r="DT22" s="17">
        <v>3.4657842952999349</v>
      </c>
      <c r="DU22" s="17">
        <v>3.4117596820318092</v>
      </c>
      <c r="DV22" s="17">
        <v>3.5797591128602377</v>
      </c>
      <c r="DW22" s="17">
        <v>3.4054233281895487</v>
      </c>
      <c r="DX22" s="17">
        <v>3.5383226221633999</v>
      </c>
      <c r="DY22" s="17">
        <v>3.5322199713227151</v>
      </c>
      <c r="DZ22" s="17">
        <v>3.2299220471884356</v>
      </c>
    </row>
    <row r="23" spans="1:130">
      <c r="A23" s="5" t="s">
        <v>29</v>
      </c>
      <c r="B23" s="17" t="s">
        <v>92</v>
      </c>
      <c r="C23" s="17" t="s">
        <v>92</v>
      </c>
      <c r="D23" s="17">
        <v>64.049320441088994</v>
      </c>
      <c r="E23" s="17">
        <v>63.921455939237603</v>
      </c>
      <c r="F23" s="17">
        <v>63.147218744617618</v>
      </c>
      <c r="G23" s="17">
        <v>63.12896862182901</v>
      </c>
      <c r="H23" s="17">
        <v>62.462635873871228</v>
      </c>
      <c r="I23" s="17">
        <v>62.22633651722942</v>
      </c>
      <c r="J23" s="17">
        <v>61.960387636960945</v>
      </c>
      <c r="K23" s="17">
        <v>61.5844914014544</v>
      </c>
      <c r="L23" s="17">
        <v>61.315312242760847</v>
      </c>
      <c r="M23" s="17">
        <v>60.122411131209184</v>
      </c>
      <c r="N23" s="5" t="s">
        <v>29</v>
      </c>
      <c r="O23" s="17" t="s">
        <v>92</v>
      </c>
      <c r="P23" s="17" t="s">
        <v>92</v>
      </c>
      <c r="Q23" s="17">
        <v>41.194313538711995</v>
      </c>
      <c r="R23" s="17">
        <v>41.280645929012664</v>
      </c>
      <c r="S23" s="17">
        <v>40.797875455821128</v>
      </c>
      <c r="T23" s="17">
        <v>40.658755838521529</v>
      </c>
      <c r="U23" s="17">
        <v>40.086167038383955</v>
      </c>
      <c r="V23" s="17">
        <v>39.799714962727258</v>
      </c>
      <c r="W23" s="17">
        <v>39.539197263524173</v>
      </c>
      <c r="X23" s="17">
        <v>39.33932051417883</v>
      </c>
      <c r="Y23" s="17">
        <v>39.039649452928039</v>
      </c>
      <c r="Z23" s="17">
        <v>38.045164497042663</v>
      </c>
      <c r="AA23" s="5" t="s">
        <v>29</v>
      </c>
      <c r="AB23" s="17" t="s">
        <v>92</v>
      </c>
      <c r="AC23" s="17" t="s">
        <v>92</v>
      </c>
      <c r="AD23" s="17">
        <v>22.855006902377006</v>
      </c>
      <c r="AE23" s="17">
        <v>22.640810010224943</v>
      </c>
      <c r="AF23" s="17">
        <v>22.349343288748148</v>
      </c>
      <c r="AG23" s="17">
        <v>22.470212783307485</v>
      </c>
      <c r="AH23" s="17">
        <v>22.376468835487273</v>
      </c>
      <c r="AI23" s="17">
        <v>22.426621554458766</v>
      </c>
      <c r="AJ23" s="17">
        <v>22.421190373436772</v>
      </c>
      <c r="AK23" s="17">
        <v>22.245170887275563</v>
      </c>
      <c r="AL23" s="17">
        <v>22.275662789832804</v>
      </c>
      <c r="AM23" s="17">
        <v>22.077246634166524</v>
      </c>
      <c r="AN23" s="5" t="s">
        <v>29</v>
      </c>
      <c r="AO23" s="17" t="s">
        <v>92</v>
      </c>
      <c r="AP23" s="17" t="s">
        <v>92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5" t="s">
        <v>29</v>
      </c>
      <c r="BB23" s="17" t="s">
        <v>92</v>
      </c>
      <c r="BC23" s="17" t="s">
        <v>92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5" t="s">
        <v>29</v>
      </c>
      <c r="BO23" s="17" t="s">
        <v>92</v>
      </c>
      <c r="BP23" s="17" t="s">
        <v>92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5" t="s">
        <v>29</v>
      </c>
      <c r="CB23" s="17" t="s">
        <v>92</v>
      </c>
      <c r="CC23" s="17" t="s">
        <v>92</v>
      </c>
      <c r="CD23" s="17">
        <v>31.960889170341154</v>
      </c>
      <c r="CE23" s="17">
        <v>32.29502530661685</v>
      </c>
      <c r="CF23" s="17">
        <v>33.281956574616054</v>
      </c>
      <c r="CG23" s="17">
        <v>33.416660791229361</v>
      </c>
      <c r="CH23" s="17">
        <v>34.137567538015702</v>
      </c>
      <c r="CI23" s="17">
        <v>34.207822276090269</v>
      </c>
      <c r="CJ23" s="17">
        <v>34.65343556770987</v>
      </c>
      <c r="CK23" s="17">
        <v>34.893877733079847</v>
      </c>
      <c r="CL23" s="17">
        <v>35.169679688700242</v>
      </c>
      <c r="CM23" s="17">
        <v>36.660379718789351</v>
      </c>
      <c r="CN23" s="5" t="s">
        <v>29</v>
      </c>
      <c r="CO23" s="17" t="s">
        <v>92</v>
      </c>
      <c r="CP23" s="17" t="s">
        <v>92</v>
      </c>
      <c r="CQ23" s="17">
        <v>4.7495168072617968</v>
      </c>
      <c r="CR23" s="17">
        <v>4.9341176961900004</v>
      </c>
      <c r="CS23" s="17">
        <v>4.862509518462395</v>
      </c>
      <c r="CT23" s="17">
        <v>4.8139632174148623</v>
      </c>
      <c r="CU23" s="17">
        <v>4.2069950945378061</v>
      </c>
      <c r="CV23" s="17">
        <v>4.5720211386253595</v>
      </c>
      <c r="CW23" s="17">
        <v>5.4875796505896961</v>
      </c>
      <c r="CX23" s="17">
        <v>5.6119765943243705</v>
      </c>
      <c r="CY23" s="17">
        <v>5.7898211483179427</v>
      </c>
      <c r="CZ23" s="17">
        <v>5.5727575382101318</v>
      </c>
      <c r="DA23" s="5" t="s">
        <v>29</v>
      </c>
      <c r="DB23" s="17" t="s">
        <v>92</v>
      </c>
      <c r="DC23" s="17" t="s">
        <v>92</v>
      </c>
      <c r="DD23" s="17">
        <v>27.211372363079363</v>
      </c>
      <c r="DE23" s="17">
        <v>27.360907610426842</v>
      </c>
      <c r="DF23" s="17">
        <v>28.419447056153658</v>
      </c>
      <c r="DG23" s="17">
        <v>28.602697573814496</v>
      </c>
      <c r="DH23" s="17">
        <v>29.930572443477892</v>
      </c>
      <c r="DI23" s="17">
        <v>29.635801137464906</v>
      </c>
      <c r="DJ23" s="17">
        <v>29.165855917120169</v>
      </c>
      <c r="DK23" s="17">
        <v>29.28190113875548</v>
      </c>
      <c r="DL23" s="17">
        <v>29.379858540382305</v>
      </c>
      <c r="DM23" s="17">
        <v>31.087622180616027</v>
      </c>
      <c r="DN23" s="5" t="s">
        <v>29</v>
      </c>
      <c r="DO23" s="17" t="s">
        <v>92</v>
      </c>
      <c r="DP23" s="17" t="s">
        <v>92</v>
      </c>
      <c r="DQ23" s="17">
        <v>3.9897903885698471</v>
      </c>
      <c r="DR23" s="17">
        <v>3.7835187541455477</v>
      </c>
      <c r="DS23" s="17">
        <v>3.5708246807663344</v>
      </c>
      <c r="DT23" s="17">
        <v>3.4543705869416255</v>
      </c>
      <c r="DU23" s="17">
        <v>3.3997965881130812</v>
      </c>
      <c r="DV23" s="17">
        <v>3.5658412067237166</v>
      </c>
      <c r="DW23" s="17">
        <v>3.3861767953291966</v>
      </c>
      <c r="DX23" s="17">
        <v>3.5216308654657538</v>
      </c>
      <c r="DY23" s="17">
        <v>3.5150080685389113</v>
      </c>
      <c r="DZ23" s="17">
        <v>3.2172091500014579</v>
      </c>
    </row>
    <row r="24" spans="1:130">
      <c r="A24" s="5" t="s">
        <v>30</v>
      </c>
      <c r="B24" s="17">
        <v>70.011914365051169</v>
      </c>
      <c r="C24" s="17">
        <v>68.514034336838719</v>
      </c>
      <c r="D24" s="17">
        <v>64.043304183679581</v>
      </c>
      <c r="E24" s="17">
        <v>63.916023738321314</v>
      </c>
      <c r="F24" s="17">
        <v>63.137839221028479</v>
      </c>
      <c r="G24" s="17">
        <v>63.118699401800328</v>
      </c>
      <c r="H24" s="17">
        <v>62.450389516066693</v>
      </c>
      <c r="I24" s="17">
        <v>62.21211833289987</v>
      </c>
      <c r="J24" s="17">
        <v>61.943166191610857</v>
      </c>
      <c r="K24" s="17">
        <v>61.563780956535638</v>
      </c>
      <c r="L24" s="17">
        <v>61.291228981612079</v>
      </c>
      <c r="M24" s="17">
        <v>60.10611151601254</v>
      </c>
      <c r="N24" s="5" t="s">
        <v>30</v>
      </c>
      <c r="O24" s="17">
        <v>45.926759284212665</v>
      </c>
      <c r="P24" s="17">
        <v>42.364682982367292</v>
      </c>
      <c r="Q24" s="17">
        <v>41.232758871214422</v>
      </c>
      <c r="R24" s="17">
        <v>41.321698987833315</v>
      </c>
      <c r="S24" s="17">
        <v>40.838620472728557</v>
      </c>
      <c r="T24" s="17">
        <v>40.697657008851763</v>
      </c>
      <c r="U24" s="17">
        <v>40.123437406534336</v>
      </c>
      <c r="V24" s="17">
        <v>39.836204360890207</v>
      </c>
      <c r="W24" s="17">
        <v>39.575239656045206</v>
      </c>
      <c r="X24" s="17">
        <v>39.375205618763268</v>
      </c>
      <c r="Y24" s="17">
        <v>39.075547930661678</v>
      </c>
      <c r="Z24" s="17">
        <v>38.082772471698014</v>
      </c>
      <c r="AA24" s="5" t="s">
        <v>30</v>
      </c>
      <c r="AB24" s="17">
        <v>24.085155080838504</v>
      </c>
      <c r="AC24" s="17">
        <v>26.149351354471417</v>
      </c>
      <c r="AD24" s="17">
        <v>22.810545312465162</v>
      </c>
      <c r="AE24" s="17">
        <v>22.594324750488006</v>
      </c>
      <c r="AF24" s="17">
        <v>22.299218748348409</v>
      </c>
      <c r="AG24" s="17">
        <v>22.421042392948557</v>
      </c>
      <c r="AH24" s="17">
        <v>22.326952109532357</v>
      </c>
      <c r="AI24" s="17">
        <v>22.375913972009663</v>
      </c>
      <c r="AJ24" s="17">
        <v>22.367926535565655</v>
      </c>
      <c r="AK24" s="17">
        <v>22.188575337772374</v>
      </c>
      <c r="AL24" s="17">
        <v>22.215681050950394</v>
      </c>
      <c r="AM24" s="17">
        <v>22.023339044314525</v>
      </c>
      <c r="AN24" s="5" t="s">
        <v>30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5" t="s">
        <v>30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5" t="s">
        <v>30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5" t="s">
        <v>30</v>
      </c>
      <c r="CB24" s="17">
        <v>23.936857549654633</v>
      </c>
      <c r="CC24" s="17">
        <v>27.188187090795026</v>
      </c>
      <c r="CD24" s="17">
        <v>31.96218840036704</v>
      </c>
      <c r="CE24" s="17">
        <v>32.294123132188609</v>
      </c>
      <c r="CF24" s="17">
        <v>33.285714001103933</v>
      </c>
      <c r="CG24" s="17">
        <v>33.42061809809897</v>
      </c>
      <c r="CH24" s="17">
        <v>34.143920057197249</v>
      </c>
      <c r="CI24" s="17">
        <v>34.215513511482378</v>
      </c>
      <c r="CJ24" s="17">
        <v>34.664810519373482</v>
      </c>
      <c r="CK24" s="17">
        <v>34.90951322351939</v>
      </c>
      <c r="CL24" s="17">
        <v>35.188600829463908</v>
      </c>
      <c r="CM24" s="17">
        <v>36.671663192583424</v>
      </c>
      <c r="CN24" s="5" t="s">
        <v>30</v>
      </c>
      <c r="CO24" s="17">
        <v>1.1720496504415323</v>
      </c>
      <c r="CP24" s="17">
        <v>1.9356795856846687</v>
      </c>
      <c r="CQ24" s="17">
        <v>4.7623622136436552</v>
      </c>
      <c r="CR24" s="17">
        <v>4.9478610400687062</v>
      </c>
      <c r="CS24" s="17">
        <v>4.8764494634809523</v>
      </c>
      <c r="CT24" s="17">
        <v>4.8277616387909061</v>
      </c>
      <c r="CU24" s="17">
        <v>4.2189852300308512</v>
      </c>
      <c r="CV24" s="17">
        <v>4.5853548767761838</v>
      </c>
      <c r="CW24" s="17">
        <v>5.5035332092952682</v>
      </c>
      <c r="CX24" s="17">
        <v>5.6288296748786006</v>
      </c>
      <c r="CY24" s="17">
        <v>5.8079160011383841</v>
      </c>
      <c r="CZ24" s="17">
        <v>5.5907673640349547</v>
      </c>
      <c r="DA24" s="5" t="s">
        <v>30</v>
      </c>
      <c r="DB24" s="17">
        <v>22.764807899327643</v>
      </c>
      <c r="DC24" s="17">
        <v>25.252507505045525</v>
      </c>
      <c r="DD24" s="17">
        <v>27.199826186723392</v>
      </c>
      <c r="DE24" s="17">
        <v>27.346262092119904</v>
      </c>
      <c r="DF24" s="17">
        <v>28.409264537622985</v>
      </c>
      <c r="DG24" s="17">
        <v>28.592856459308063</v>
      </c>
      <c r="DH24" s="17">
        <v>29.924934827166393</v>
      </c>
      <c r="DI24" s="17">
        <v>29.630158634706188</v>
      </c>
      <c r="DJ24" s="17">
        <v>29.161277310078209</v>
      </c>
      <c r="DK24" s="17">
        <v>29.280683548640791</v>
      </c>
      <c r="DL24" s="17">
        <v>29.380684828325528</v>
      </c>
      <c r="DM24" s="17">
        <v>31.080895828585398</v>
      </c>
      <c r="DN24" s="5" t="s">
        <v>30</v>
      </c>
      <c r="DO24" s="17">
        <v>6.0512280852941904</v>
      </c>
      <c r="DP24" s="17">
        <v>4.2977785724311026</v>
      </c>
      <c r="DQ24" s="17">
        <v>3.9945074159003591</v>
      </c>
      <c r="DR24" s="17">
        <v>3.7898531294900666</v>
      </c>
      <c r="DS24" s="17">
        <v>3.5764467778675861</v>
      </c>
      <c r="DT24" s="17">
        <v>3.4606825001007091</v>
      </c>
      <c r="DU24" s="17">
        <v>3.4056904267360681</v>
      </c>
      <c r="DV24" s="17">
        <v>3.5723681556612861</v>
      </c>
      <c r="DW24" s="17">
        <v>3.3920232890156639</v>
      </c>
      <c r="DX24" s="17">
        <v>3.5267058199449632</v>
      </c>
      <c r="DY24" s="17">
        <v>3.5201701889240185</v>
      </c>
      <c r="DZ24" s="17">
        <v>3.2222252914040337</v>
      </c>
    </row>
    <row r="25" spans="1:130">
      <c r="A25" s="5" t="s">
        <v>31</v>
      </c>
      <c r="B25" s="17">
        <v>66.971529680008445</v>
      </c>
      <c r="C25" s="17">
        <v>71.064092580996814</v>
      </c>
      <c r="D25" s="17">
        <v>67.905629851535338</v>
      </c>
      <c r="E25" s="17">
        <v>67.959236312745858</v>
      </c>
      <c r="F25" s="17">
        <v>66.635855188123017</v>
      </c>
      <c r="G25" s="17">
        <v>66.998138553692598</v>
      </c>
      <c r="H25" s="17">
        <v>65.588376606804843</v>
      </c>
      <c r="I25" s="17">
        <v>65.647252390955856</v>
      </c>
      <c r="J25" s="17">
        <v>65.183754289762476</v>
      </c>
      <c r="K25" s="17">
        <v>65.346450118172839</v>
      </c>
      <c r="L25" s="17">
        <v>64.134836538653644</v>
      </c>
      <c r="M25" s="17">
        <v>63.79086392248027</v>
      </c>
      <c r="N25" s="5" t="s">
        <v>31</v>
      </c>
      <c r="O25" s="17">
        <v>41.451957946339306</v>
      </c>
      <c r="P25" s="17">
        <v>48.954008941157788</v>
      </c>
      <c r="Q25" s="17">
        <v>45.478142901735559</v>
      </c>
      <c r="R25" s="17">
        <v>45.245273177780916</v>
      </c>
      <c r="S25" s="17">
        <v>44.379275548652132</v>
      </c>
      <c r="T25" s="17">
        <v>44.491048719187383</v>
      </c>
      <c r="U25" s="17">
        <v>43.753086890943763</v>
      </c>
      <c r="V25" s="17">
        <v>43.697872330999118</v>
      </c>
      <c r="W25" s="17">
        <v>43.572433213419565</v>
      </c>
      <c r="X25" s="17">
        <v>44.077036960187108</v>
      </c>
      <c r="Y25" s="17">
        <v>42.959416687771345</v>
      </c>
      <c r="Z25" s="17">
        <v>42.687494754051116</v>
      </c>
      <c r="AA25" s="5" t="s">
        <v>31</v>
      </c>
      <c r="AB25" s="17">
        <v>25.519571731407492</v>
      </c>
      <c r="AC25" s="17">
        <v>22.110083639839022</v>
      </c>
      <c r="AD25" s="17">
        <v>22.427486949799778</v>
      </c>
      <c r="AE25" s="17">
        <v>22.713963134964928</v>
      </c>
      <c r="AF25" s="17">
        <v>22.256579639470885</v>
      </c>
      <c r="AG25" s="17">
        <v>22.507089834505216</v>
      </c>
      <c r="AH25" s="17">
        <v>21.835289715861077</v>
      </c>
      <c r="AI25" s="17">
        <v>21.949380059956738</v>
      </c>
      <c r="AJ25" s="17">
        <v>21.6113210763429</v>
      </c>
      <c r="AK25" s="17">
        <v>21.269413157985724</v>
      </c>
      <c r="AL25" s="17">
        <v>21.175419850882299</v>
      </c>
      <c r="AM25" s="17">
        <v>21.103369169400654</v>
      </c>
      <c r="AN25" s="5" t="s">
        <v>31</v>
      </c>
      <c r="AO25" s="17">
        <v>20.770633197016782</v>
      </c>
      <c r="AP25" s="17">
        <v>17.4505263739252</v>
      </c>
      <c r="AQ25" s="17">
        <v>17.942247428738266</v>
      </c>
      <c r="AR25" s="17">
        <v>18.208157979881019</v>
      </c>
      <c r="AS25" s="17">
        <v>17.773847267126769</v>
      </c>
      <c r="AT25" s="17">
        <v>17.850733114668813</v>
      </c>
      <c r="AU25" s="17">
        <v>17.49032506656178</v>
      </c>
      <c r="AV25" s="17">
        <v>17.510073901217712</v>
      </c>
      <c r="AW25" s="17">
        <v>17.16713341282583</v>
      </c>
      <c r="AX25" s="17">
        <v>16.831265163684613</v>
      </c>
      <c r="AY25" s="17">
        <v>16.630310919544726</v>
      </c>
      <c r="AZ25" s="17">
        <v>16.485293171321761</v>
      </c>
      <c r="BA25" s="5" t="s">
        <v>31</v>
      </c>
      <c r="BB25" s="17">
        <v>3.3201323982857347</v>
      </c>
      <c r="BC25" s="17">
        <v>3.577297048194386</v>
      </c>
      <c r="BD25" s="17">
        <v>3.3943047383194083</v>
      </c>
      <c r="BE25" s="17">
        <v>3.4273729006478071</v>
      </c>
      <c r="BF25" s="17">
        <v>3.323395797881048</v>
      </c>
      <c r="BG25" s="17">
        <v>3.3651130701027028</v>
      </c>
      <c r="BH25" s="17">
        <v>3.1455599406392887</v>
      </c>
      <c r="BI25" s="17">
        <v>3.312987515547809</v>
      </c>
      <c r="BJ25" s="17">
        <v>3.3361262199473432</v>
      </c>
      <c r="BK25" s="17">
        <v>3.2687319099671992</v>
      </c>
      <c r="BL25" s="17">
        <v>3.2347188462657446</v>
      </c>
      <c r="BM25" s="17">
        <v>3.3324890219663157</v>
      </c>
      <c r="BN25" s="5" t="s">
        <v>31</v>
      </c>
      <c r="BO25" s="17">
        <v>1.4288061361049744</v>
      </c>
      <c r="BP25" s="17">
        <v>1.0822602193395101</v>
      </c>
      <c r="BQ25" s="17">
        <v>1.0909347827421003</v>
      </c>
      <c r="BR25" s="17">
        <v>1.0784322544361045</v>
      </c>
      <c r="BS25" s="17">
        <v>1.1593365744630715</v>
      </c>
      <c r="BT25" s="17">
        <v>1.2912436497337008</v>
      </c>
      <c r="BU25" s="17">
        <v>1.1994047086600093</v>
      </c>
      <c r="BV25" s="17">
        <v>1.1263186431912164</v>
      </c>
      <c r="BW25" s="17">
        <v>1.1080614435697287</v>
      </c>
      <c r="BX25" s="17">
        <v>1.1694160854092728</v>
      </c>
      <c r="BY25" s="17">
        <v>1.3103900850718253</v>
      </c>
      <c r="BZ25" s="17">
        <v>1.2855869751410856</v>
      </c>
      <c r="CA25" s="5" t="s">
        <v>31</v>
      </c>
      <c r="CB25" s="17">
        <v>23.778540856023529</v>
      </c>
      <c r="CC25" s="17">
        <v>26.053005017918316</v>
      </c>
      <c r="CD25" s="17">
        <v>29.09752122309337</v>
      </c>
      <c r="CE25" s="17">
        <v>29.601022257511055</v>
      </c>
      <c r="CF25" s="17">
        <v>30.026209551481291</v>
      </c>
      <c r="CG25" s="17">
        <v>30.876250938127676</v>
      </c>
      <c r="CH25" s="17">
        <v>31.937698792643328</v>
      </c>
      <c r="CI25" s="17">
        <v>32.023958790675515</v>
      </c>
      <c r="CJ25" s="17">
        <v>32.753259063183847</v>
      </c>
      <c r="CK25" s="17">
        <v>32.688525446135863</v>
      </c>
      <c r="CL25" s="17">
        <v>33.456210226317175</v>
      </c>
      <c r="CM25" s="17">
        <v>33.623601549471701</v>
      </c>
      <c r="CN25" s="5" t="s">
        <v>31</v>
      </c>
      <c r="CO25" s="17">
        <v>9.5050156115511087E-3</v>
      </c>
      <c r="CP25" s="17">
        <v>4.7131261128925992</v>
      </c>
      <c r="CQ25" s="17">
        <v>7.5084224068878047</v>
      </c>
      <c r="CR25" s="17">
        <v>6.9858559774924061</v>
      </c>
      <c r="CS25" s="17">
        <v>8.0005785491686101</v>
      </c>
      <c r="CT25" s="17">
        <v>8.1469757528845985</v>
      </c>
      <c r="CU25" s="17">
        <v>9.9834895969431159</v>
      </c>
      <c r="CV25" s="17">
        <v>13.371092976402469</v>
      </c>
      <c r="CW25" s="17">
        <v>13.944954330524526</v>
      </c>
      <c r="CX25" s="17">
        <v>14.437644572400671</v>
      </c>
      <c r="CY25" s="17">
        <v>14.826902212021137</v>
      </c>
      <c r="CZ25" s="17">
        <v>14.680322498632972</v>
      </c>
      <c r="DA25" s="5" t="s">
        <v>31</v>
      </c>
      <c r="DB25" s="17">
        <v>23.76903583815033</v>
      </c>
      <c r="DC25" s="17">
        <v>21.339878903405637</v>
      </c>
      <c r="DD25" s="17">
        <v>21.589098816205563</v>
      </c>
      <c r="DE25" s="17">
        <v>22.615166280018649</v>
      </c>
      <c r="DF25" s="17">
        <v>22.025631002312686</v>
      </c>
      <c r="DG25" s="17">
        <v>22.729275185243075</v>
      </c>
      <c r="DH25" s="17">
        <v>21.954209195700209</v>
      </c>
      <c r="DI25" s="17">
        <v>18.652865814273046</v>
      </c>
      <c r="DJ25" s="17">
        <v>18.80830473265932</v>
      </c>
      <c r="DK25" s="17">
        <v>18.250880873735191</v>
      </c>
      <c r="DL25" s="17">
        <v>18.629308014296033</v>
      </c>
      <c r="DM25" s="17">
        <v>18.943279051810226</v>
      </c>
      <c r="DN25" s="5" t="s">
        <v>31</v>
      </c>
      <c r="DO25" s="17">
        <v>9.2499294639680354</v>
      </c>
      <c r="DP25" s="17">
        <v>2.8829024010848792</v>
      </c>
      <c r="DQ25" s="17">
        <v>2.9968489253712907</v>
      </c>
      <c r="DR25" s="17">
        <v>2.4397414297430911</v>
      </c>
      <c r="DS25" s="17">
        <v>3.3379352603956836</v>
      </c>
      <c r="DT25" s="17">
        <v>2.1256105081797321</v>
      </c>
      <c r="DU25" s="17">
        <v>2.4739246005518378</v>
      </c>
      <c r="DV25" s="17">
        <v>2.3287888183686234</v>
      </c>
      <c r="DW25" s="17">
        <v>2.0629866470536764</v>
      </c>
      <c r="DX25" s="17">
        <v>1.9650244367666621</v>
      </c>
      <c r="DY25" s="17">
        <v>2.4089532350291862</v>
      </c>
      <c r="DZ25" s="17">
        <v>2.5855345270765238</v>
      </c>
    </row>
    <row r="26" spans="1:130">
      <c r="A26" s="5" t="s">
        <v>32</v>
      </c>
      <c r="B26" s="17" t="s">
        <v>92</v>
      </c>
      <c r="C26" s="17" t="s">
        <v>92</v>
      </c>
      <c r="D26" s="17" t="s">
        <v>92</v>
      </c>
      <c r="E26" s="17" t="s">
        <v>92</v>
      </c>
      <c r="F26" s="17" t="s">
        <v>92</v>
      </c>
      <c r="G26" s="17" t="s">
        <v>92</v>
      </c>
      <c r="H26" s="17" t="s">
        <v>92</v>
      </c>
      <c r="I26" s="17">
        <v>60.90715479121247</v>
      </c>
      <c r="J26" s="17">
        <v>57.977018062396368</v>
      </c>
      <c r="K26" s="17">
        <v>57.94932568451123</v>
      </c>
      <c r="L26" s="17">
        <v>53.94712646904388</v>
      </c>
      <c r="M26" s="17">
        <v>49.555365593193038</v>
      </c>
      <c r="N26" s="5" t="s">
        <v>32</v>
      </c>
      <c r="O26" s="17" t="s">
        <v>92</v>
      </c>
      <c r="P26" s="17" t="s">
        <v>92</v>
      </c>
      <c r="Q26" s="17" t="s">
        <v>92</v>
      </c>
      <c r="R26" s="17" t="s">
        <v>92</v>
      </c>
      <c r="S26" s="17" t="s">
        <v>92</v>
      </c>
      <c r="T26" s="17" t="s">
        <v>92</v>
      </c>
      <c r="U26" s="17" t="s">
        <v>92</v>
      </c>
      <c r="V26" s="17">
        <v>42.297718341939678</v>
      </c>
      <c r="W26" s="17">
        <v>38.268986882972619</v>
      </c>
      <c r="X26" s="17">
        <v>38.929701520552499</v>
      </c>
      <c r="Y26" s="17">
        <v>33.861362796037128</v>
      </c>
      <c r="Z26" s="17">
        <v>31.190353124844339</v>
      </c>
      <c r="AA26" s="5" t="s">
        <v>32</v>
      </c>
      <c r="AB26" s="17" t="s">
        <v>92</v>
      </c>
      <c r="AC26" s="17" t="s">
        <v>92</v>
      </c>
      <c r="AD26" s="17" t="s">
        <v>92</v>
      </c>
      <c r="AE26" s="17" t="s">
        <v>92</v>
      </c>
      <c r="AF26" s="17" t="s">
        <v>92</v>
      </c>
      <c r="AG26" s="17" t="s">
        <v>92</v>
      </c>
      <c r="AH26" s="17" t="s">
        <v>92</v>
      </c>
      <c r="AI26" s="17">
        <v>18.609436449272788</v>
      </c>
      <c r="AJ26" s="17">
        <v>19.708031179423756</v>
      </c>
      <c r="AK26" s="17">
        <v>19.019624163958735</v>
      </c>
      <c r="AL26" s="17">
        <v>20.085763673006753</v>
      </c>
      <c r="AM26" s="17">
        <v>18.365012468348706</v>
      </c>
      <c r="AN26" s="5" t="s">
        <v>32</v>
      </c>
      <c r="AO26" s="17" t="s">
        <v>92</v>
      </c>
      <c r="AP26" s="17" t="s">
        <v>92</v>
      </c>
      <c r="AQ26" s="17" t="s">
        <v>92</v>
      </c>
      <c r="AR26" s="17" t="s">
        <v>92</v>
      </c>
      <c r="AS26" s="17" t="s">
        <v>92</v>
      </c>
      <c r="AT26" s="17" t="s">
        <v>92</v>
      </c>
      <c r="AU26" s="17" t="s">
        <v>92</v>
      </c>
      <c r="AV26" s="17">
        <v>14.082429361569005</v>
      </c>
      <c r="AW26" s="17">
        <v>15.619132217973691</v>
      </c>
      <c r="AX26" s="17">
        <v>15.493555588823288</v>
      </c>
      <c r="AY26" s="17">
        <v>16.781852153206209</v>
      </c>
      <c r="AZ26" s="17">
        <v>15.27994040143788</v>
      </c>
      <c r="BA26" s="5" t="s">
        <v>32</v>
      </c>
      <c r="BB26" s="17" t="s">
        <v>92</v>
      </c>
      <c r="BC26" s="17" t="s">
        <v>92</v>
      </c>
      <c r="BD26" s="17" t="s">
        <v>92</v>
      </c>
      <c r="BE26" s="17" t="s">
        <v>92</v>
      </c>
      <c r="BF26" s="17" t="s">
        <v>92</v>
      </c>
      <c r="BG26" s="17" t="s">
        <v>92</v>
      </c>
      <c r="BH26" s="17" t="s">
        <v>92</v>
      </c>
      <c r="BI26" s="17">
        <v>4.2090056712293071</v>
      </c>
      <c r="BJ26" s="17">
        <v>3.6730245805841317</v>
      </c>
      <c r="BK26" s="17">
        <v>3.1899142282284298</v>
      </c>
      <c r="BL26" s="17">
        <v>2.8385321666221168</v>
      </c>
      <c r="BM26" s="17">
        <v>2.6673647851501556</v>
      </c>
      <c r="BN26" s="5" t="s">
        <v>32</v>
      </c>
      <c r="BO26" s="17" t="s">
        <v>92</v>
      </c>
      <c r="BP26" s="17" t="s">
        <v>92</v>
      </c>
      <c r="BQ26" s="17" t="s">
        <v>92</v>
      </c>
      <c r="BR26" s="17" t="s">
        <v>92</v>
      </c>
      <c r="BS26" s="17" t="s">
        <v>92</v>
      </c>
      <c r="BT26" s="17" t="s">
        <v>92</v>
      </c>
      <c r="BU26" s="17" t="s">
        <v>92</v>
      </c>
      <c r="BV26" s="17">
        <v>0.31800141647447755</v>
      </c>
      <c r="BW26" s="17">
        <v>0.41587438086593231</v>
      </c>
      <c r="BX26" s="17">
        <v>0.33615434690701707</v>
      </c>
      <c r="BY26" s="17">
        <v>0.46537937026087495</v>
      </c>
      <c r="BZ26" s="17">
        <v>0.41770728176066579</v>
      </c>
      <c r="CA26" s="5" t="s">
        <v>32</v>
      </c>
      <c r="CB26" s="17" t="s">
        <v>92</v>
      </c>
      <c r="CC26" s="17" t="s">
        <v>92</v>
      </c>
      <c r="CD26" s="17" t="s">
        <v>92</v>
      </c>
      <c r="CE26" s="17" t="s">
        <v>92</v>
      </c>
      <c r="CF26" s="17" t="s">
        <v>92</v>
      </c>
      <c r="CG26" s="17" t="s">
        <v>92</v>
      </c>
      <c r="CH26" s="17" t="s">
        <v>92</v>
      </c>
      <c r="CI26" s="17">
        <v>35.883684054945526</v>
      </c>
      <c r="CJ26" s="17">
        <v>39.492442838749611</v>
      </c>
      <c r="CK26" s="17">
        <v>40.449264686458861</v>
      </c>
      <c r="CL26" s="17">
        <v>44.519994793576551</v>
      </c>
      <c r="CM26" s="17">
        <v>48.68890788555521</v>
      </c>
      <c r="CN26" s="5" t="s">
        <v>32</v>
      </c>
      <c r="CO26" s="17" t="s">
        <v>92</v>
      </c>
      <c r="CP26" s="17" t="s">
        <v>92</v>
      </c>
      <c r="CQ26" s="17" t="s">
        <v>92</v>
      </c>
      <c r="CR26" s="17" t="s">
        <v>92</v>
      </c>
      <c r="CS26" s="17" t="s">
        <v>92</v>
      </c>
      <c r="CT26" s="17" t="s">
        <v>92</v>
      </c>
      <c r="CU26" s="17" t="s">
        <v>92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5" t="s">
        <v>32</v>
      </c>
      <c r="DB26" s="17" t="s">
        <v>92</v>
      </c>
      <c r="DC26" s="17" t="s">
        <v>92</v>
      </c>
      <c r="DD26" s="17" t="s">
        <v>92</v>
      </c>
      <c r="DE26" s="17" t="s">
        <v>92</v>
      </c>
      <c r="DF26" s="17" t="s">
        <v>92</v>
      </c>
      <c r="DG26" s="17" t="s">
        <v>92</v>
      </c>
      <c r="DH26" s="17" t="s">
        <v>92</v>
      </c>
      <c r="DI26" s="17">
        <v>35.883684054945526</v>
      </c>
      <c r="DJ26" s="17">
        <v>39.492442838749611</v>
      </c>
      <c r="DK26" s="17">
        <v>40.449264686458861</v>
      </c>
      <c r="DL26" s="17">
        <v>44.519994793576551</v>
      </c>
      <c r="DM26" s="17">
        <v>48.68890788555521</v>
      </c>
      <c r="DN26" s="5" t="s">
        <v>32</v>
      </c>
      <c r="DO26" s="17" t="s">
        <v>92</v>
      </c>
      <c r="DP26" s="17" t="s">
        <v>92</v>
      </c>
      <c r="DQ26" s="17" t="s">
        <v>92</v>
      </c>
      <c r="DR26" s="17" t="s">
        <v>92</v>
      </c>
      <c r="DS26" s="17" t="s">
        <v>92</v>
      </c>
      <c r="DT26" s="17" t="s">
        <v>92</v>
      </c>
      <c r="DU26" s="17" t="s">
        <v>92</v>
      </c>
      <c r="DV26" s="17">
        <v>3.2091611538420004</v>
      </c>
      <c r="DW26" s="17">
        <v>2.5305390727278918</v>
      </c>
      <c r="DX26" s="17">
        <v>1.6014096290299045</v>
      </c>
      <c r="DY26" s="17">
        <v>1.5328787373795698</v>
      </c>
      <c r="DZ26" s="17">
        <v>1.7557265212517512</v>
      </c>
    </row>
    <row r="27" spans="1:130">
      <c r="A27" s="5" t="s">
        <v>33</v>
      </c>
      <c r="B27" s="17" t="s">
        <v>92</v>
      </c>
      <c r="C27" s="17">
        <v>78.071623744579512</v>
      </c>
      <c r="D27" s="17">
        <v>73.787616879674076</v>
      </c>
      <c r="E27" s="17">
        <v>74.615515528270464</v>
      </c>
      <c r="F27" s="17">
        <v>74.983557732059751</v>
      </c>
      <c r="G27" s="17">
        <v>75.493756617829803</v>
      </c>
      <c r="H27" s="17">
        <v>79.041888184423243</v>
      </c>
      <c r="I27" s="17">
        <v>80.378689674822525</v>
      </c>
      <c r="J27" s="17">
        <v>79.865088694849931</v>
      </c>
      <c r="K27" s="17">
        <v>78.003078857177627</v>
      </c>
      <c r="L27" s="17">
        <v>79.196823053875619</v>
      </c>
      <c r="M27" s="17">
        <v>74.763420957225733</v>
      </c>
      <c r="N27" s="5" t="s">
        <v>33</v>
      </c>
      <c r="O27" s="17" t="s">
        <v>92</v>
      </c>
      <c r="P27" s="17">
        <v>53.373174864955111</v>
      </c>
      <c r="Q27" s="17">
        <v>49.758433227170038</v>
      </c>
      <c r="R27" s="17">
        <v>50.266705705214797</v>
      </c>
      <c r="S27" s="17">
        <v>50.393622894771624</v>
      </c>
      <c r="T27" s="17">
        <v>50.830037206329322</v>
      </c>
      <c r="U27" s="17">
        <v>52.674772261693548</v>
      </c>
      <c r="V27" s="17">
        <v>53.673503858815053</v>
      </c>
      <c r="W27" s="17">
        <v>53.142590120023527</v>
      </c>
      <c r="X27" s="17">
        <v>51.772989936065372</v>
      </c>
      <c r="Y27" s="17">
        <v>52.717307254346146</v>
      </c>
      <c r="Z27" s="17">
        <v>50.250024119655478</v>
      </c>
      <c r="AA27" s="5" t="s">
        <v>33</v>
      </c>
      <c r="AB27" s="17" t="s">
        <v>92</v>
      </c>
      <c r="AC27" s="17">
        <v>24.698448879624394</v>
      </c>
      <c r="AD27" s="17">
        <v>24.029183652504045</v>
      </c>
      <c r="AE27" s="17">
        <v>24.348809823055685</v>
      </c>
      <c r="AF27" s="17">
        <v>24.5899348435861</v>
      </c>
      <c r="AG27" s="17">
        <v>24.663719411500459</v>
      </c>
      <c r="AH27" s="17">
        <v>26.367115928600366</v>
      </c>
      <c r="AI27" s="17">
        <v>26.705185816007464</v>
      </c>
      <c r="AJ27" s="17">
        <v>26.72249857482641</v>
      </c>
      <c r="AK27" s="17">
        <v>26.230088921112248</v>
      </c>
      <c r="AL27" s="17">
        <v>26.479515803012294</v>
      </c>
      <c r="AM27" s="17">
        <v>24.513396837570255</v>
      </c>
      <c r="AN27" s="5" t="s">
        <v>33</v>
      </c>
      <c r="AO27" s="17" t="s">
        <v>92</v>
      </c>
      <c r="AP27" s="17">
        <v>20.754520971192651</v>
      </c>
      <c r="AQ27" s="17">
        <v>20.132932195707795</v>
      </c>
      <c r="AR27" s="17">
        <v>20.300463155403609</v>
      </c>
      <c r="AS27" s="17">
        <v>20.348435278811849</v>
      </c>
      <c r="AT27" s="17">
        <v>20.386226426867246</v>
      </c>
      <c r="AU27" s="17">
        <v>21.330268915673919</v>
      </c>
      <c r="AV27" s="17">
        <v>21.466096825120928</v>
      </c>
      <c r="AW27" s="17">
        <v>21.60642953905846</v>
      </c>
      <c r="AX27" s="17">
        <v>21.09786436937318</v>
      </c>
      <c r="AY27" s="17">
        <v>21.332702812490197</v>
      </c>
      <c r="AZ27" s="17">
        <v>18.234148534118084</v>
      </c>
      <c r="BA27" s="5" t="s">
        <v>33</v>
      </c>
      <c r="BB27" s="17" t="s">
        <v>92</v>
      </c>
      <c r="BC27" s="17">
        <v>3.9400156581955921</v>
      </c>
      <c r="BD27" s="17">
        <v>3.8887305594410457</v>
      </c>
      <c r="BE27" s="17">
        <v>4.0408408308223276</v>
      </c>
      <c r="BF27" s="17">
        <v>4.2338123141038695</v>
      </c>
      <c r="BG27" s="17">
        <v>4.2698680208160269</v>
      </c>
      <c r="BH27" s="17">
        <v>5.0238258739195532</v>
      </c>
      <c r="BI27" s="17">
        <v>5.2266810911847568</v>
      </c>
      <c r="BJ27" s="17">
        <v>5.1008454673483996</v>
      </c>
      <c r="BK27" s="17">
        <v>5.1154289792948724</v>
      </c>
      <c r="BL27" s="17">
        <v>5.1288394442528187</v>
      </c>
      <c r="BM27" s="17">
        <v>6.2600063203646483</v>
      </c>
      <c r="BN27" s="5" t="s">
        <v>33</v>
      </c>
      <c r="BO27" s="17" t="s">
        <v>92</v>
      </c>
      <c r="BP27" s="17">
        <v>3.9122502361530155E-3</v>
      </c>
      <c r="BQ27" s="17">
        <v>7.5208889286728971E-3</v>
      </c>
      <c r="BR27" s="17">
        <v>7.5058443532557695E-3</v>
      </c>
      <c r="BS27" s="17">
        <v>7.687244372395971E-3</v>
      </c>
      <c r="BT27" s="17">
        <v>7.624963817186573E-3</v>
      </c>
      <c r="BU27" s="17">
        <v>1.3021139006892047E-2</v>
      </c>
      <c r="BV27" s="17">
        <v>1.2407899701779551E-2</v>
      </c>
      <c r="BW27" s="17">
        <v>1.5223563824376472E-2</v>
      </c>
      <c r="BX27" s="17">
        <v>1.6795572444192716E-2</v>
      </c>
      <c r="BY27" s="17">
        <v>1.797354626927461E-2</v>
      </c>
      <c r="BZ27" s="17">
        <v>1.9241983087518278E-2</v>
      </c>
      <c r="CA27" s="5" t="s">
        <v>33</v>
      </c>
      <c r="CB27" s="17" t="s">
        <v>92</v>
      </c>
      <c r="CC27" s="17">
        <v>20.754567522439395</v>
      </c>
      <c r="CD27" s="17">
        <v>25.035901678818774</v>
      </c>
      <c r="CE27" s="17">
        <v>24.065736196161172</v>
      </c>
      <c r="CF27" s="17">
        <v>24.093446154632595</v>
      </c>
      <c r="CG27" s="17">
        <v>23.254910428655197</v>
      </c>
      <c r="CH27" s="17">
        <v>19.355615666514954</v>
      </c>
      <c r="CI27" s="17">
        <v>18.064193794231262</v>
      </c>
      <c r="CJ27" s="17">
        <v>18.617408341256233</v>
      </c>
      <c r="CK27" s="17">
        <v>20.420524450858736</v>
      </c>
      <c r="CL27" s="17">
        <v>19.171255694433885</v>
      </c>
      <c r="CM27" s="17">
        <v>24.326447147039669</v>
      </c>
      <c r="CN27" s="5" t="s">
        <v>33</v>
      </c>
      <c r="CO27" s="17" t="s">
        <v>92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5" t="s">
        <v>33</v>
      </c>
      <c r="DB27" s="17" t="s">
        <v>92</v>
      </c>
      <c r="DC27" s="17">
        <v>20.754567522439395</v>
      </c>
      <c r="DD27" s="17">
        <v>25.035901678818774</v>
      </c>
      <c r="DE27" s="17">
        <v>24.065736196161172</v>
      </c>
      <c r="DF27" s="17">
        <v>24.093446154632595</v>
      </c>
      <c r="DG27" s="17">
        <v>23.254910428655197</v>
      </c>
      <c r="DH27" s="17">
        <v>19.355615666514954</v>
      </c>
      <c r="DI27" s="17">
        <v>18.064193794231262</v>
      </c>
      <c r="DJ27" s="17">
        <v>18.617408341256233</v>
      </c>
      <c r="DK27" s="17">
        <v>20.420524450858736</v>
      </c>
      <c r="DL27" s="17">
        <v>19.171255694433885</v>
      </c>
      <c r="DM27" s="17">
        <v>24.326447147039669</v>
      </c>
      <c r="DN27" s="5" t="s">
        <v>33</v>
      </c>
      <c r="DO27" s="17" t="s">
        <v>92</v>
      </c>
      <c r="DP27" s="17">
        <v>1.173808732981098</v>
      </c>
      <c r="DQ27" s="17">
        <v>1.1764814499336755</v>
      </c>
      <c r="DR27" s="17">
        <v>1.3187482755683502</v>
      </c>
      <c r="DS27" s="17">
        <v>0.92299610700967638</v>
      </c>
      <c r="DT27" s="17">
        <v>1.2513329597201173</v>
      </c>
      <c r="DU27" s="17">
        <v>1.6024961431911462</v>
      </c>
      <c r="DV27" s="17">
        <v>1.5571165309462269</v>
      </c>
      <c r="DW27" s="17">
        <v>1.5175029592986642</v>
      </c>
      <c r="DX27" s="17">
        <v>1.5763966919636427</v>
      </c>
      <c r="DY27" s="17">
        <v>1.6319212516904946</v>
      </c>
      <c r="DZ27" s="17">
        <v>0.9101318957346024</v>
      </c>
    </row>
    <row r="28" spans="1:130">
      <c r="A28" s="5" t="s">
        <v>34</v>
      </c>
      <c r="B28" s="17">
        <v>13.121363521118726</v>
      </c>
      <c r="C28" s="17">
        <v>23.959492767184454</v>
      </c>
      <c r="D28" s="17">
        <v>29.435235269912752</v>
      </c>
      <c r="E28" s="17">
        <v>30.4162887435245</v>
      </c>
      <c r="F28" s="17">
        <v>31.574488062367916</v>
      </c>
      <c r="G28" s="17">
        <v>30.319224773195668</v>
      </c>
      <c r="H28" s="17">
        <v>29.829590308975835</v>
      </c>
      <c r="I28" s="17">
        <v>28.797911471328945</v>
      </c>
      <c r="J28" s="17">
        <v>30.799848573237831</v>
      </c>
      <c r="K28" s="17">
        <v>32.433129798332985</v>
      </c>
      <c r="L28" s="17">
        <v>32.171388539490422</v>
      </c>
      <c r="M28" s="17">
        <v>31.216256849563745</v>
      </c>
      <c r="N28" s="5" t="s">
        <v>34</v>
      </c>
      <c r="O28" s="17">
        <v>7.8529923507582371</v>
      </c>
      <c r="P28" s="17">
        <v>10.203593642063693</v>
      </c>
      <c r="Q28" s="17">
        <v>9.1375343273178977</v>
      </c>
      <c r="R28" s="17">
        <v>9.3180665052161302</v>
      </c>
      <c r="S28" s="17">
        <v>9.7108351239317301</v>
      </c>
      <c r="T28" s="17">
        <v>9.6550227346070834</v>
      </c>
      <c r="U28" s="17">
        <v>10.19575617398316</v>
      </c>
      <c r="V28" s="17">
        <v>10.308505317902577</v>
      </c>
      <c r="W28" s="17">
        <v>10.95341398162026</v>
      </c>
      <c r="X28" s="17">
        <v>11.544505793384907</v>
      </c>
      <c r="Y28" s="17">
        <v>11.394276295963964</v>
      </c>
      <c r="Z28" s="17">
        <v>11.092149213410371</v>
      </c>
      <c r="AA28" s="5" t="s">
        <v>34</v>
      </c>
      <c r="AB28" s="17">
        <v>5.2683711733674681</v>
      </c>
      <c r="AC28" s="17">
        <v>13.755899125120759</v>
      </c>
      <c r="AD28" s="17">
        <v>20.297700942594851</v>
      </c>
      <c r="AE28" s="17">
        <v>21.09822223830837</v>
      </c>
      <c r="AF28" s="17">
        <v>21.863652938436182</v>
      </c>
      <c r="AG28" s="17">
        <v>20.664202037085872</v>
      </c>
      <c r="AH28" s="17">
        <v>19.633834134992675</v>
      </c>
      <c r="AI28" s="17">
        <v>18.489406152026195</v>
      </c>
      <c r="AJ28" s="17">
        <v>19.84643459161757</v>
      </c>
      <c r="AK28" s="17">
        <v>20.888624004948078</v>
      </c>
      <c r="AL28" s="17">
        <v>20.777112242245629</v>
      </c>
      <c r="AM28" s="17">
        <v>20.124107636153369</v>
      </c>
      <c r="AN28" s="5" t="s">
        <v>34</v>
      </c>
      <c r="AO28" s="17">
        <v>5.2683711733674681</v>
      </c>
      <c r="AP28" s="17">
        <v>13.720189378610852</v>
      </c>
      <c r="AQ28" s="17">
        <v>20.251472004516973</v>
      </c>
      <c r="AR28" s="17">
        <v>21.059263958342445</v>
      </c>
      <c r="AS28" s="17">
        <v>21.836977391503176</v>
      </c>
      <c r="AT28" s="17">
        <v>20.625838828510446</v>
      </c>
      <c r="AU28" s="17">
        <v>19.595151822460956</v>
      </c>
      <c r="AV28" s="17">
        <v>18.454100278490753</v>
      </c>
      <c r="AW28" s="17">
        <v>19.810893247403321</v>
      </c>
      <c r="AX28" s="17">
        <v>20.855747736231066</v>
      </c>
      <c r="AY28" s="17">
        <v>20.745942881600595</v>
      </c>
      <c r="AZ28" s="17">
        <v>20.093924903684201</v>
      </c>
      <c r="BA28" s="5" t="s">
        <v>34</v>
      </c>
      <c r="BB28" s="17">
        <v>0</v>
      </c>
      <c r="BC28" s="17">
        <v>3.5709746509909809E-2</v>
      </c>
      <c r="BD28" s="17">
        <v>4.622893807787741E-2</v>
      </c>
      <c r="BE28" s="17">
        <v>3.8958279965924755E-2</v>
      </c>
      <c r="BF28" s="17">
        <v>2.6675546933005233E-2</v>
      </c>
      <c r="BG28" s="17">
        <v>3.8363208575426834E-2</v>
      </c>
      <c r="BH28" s="17">
        <v>3.8682312531719283E-2</v>
      </c>
      <c r="BI28" s="17">
        <v>3.5305873535441797E-2</v>
      </c>
      <c r="BJ28" s="17">
        <v>3.5541344214249218E-2</v>
      </c>
      <c r="BK28" s="17">
        <v>3.2876270074602948E-2</v>
      </c>
      <c r="BL28" s="17">
        <v>3.1169360645033981E-2</v>
      </c>
      <c r="BM28" s="17">
        <v>3.018273246916648E-2</v>
      </c>
      <c r="BN28" s="5" t="s">
        <v>34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5" t="s">
        <v>34</v>
      </c>
      <c r="CB28" s="17">
        <v>80.120271191588557</v>
      </c>
      <c r="CC28" s="17">
        <v>69.715435768147415</v>
      </c>
      <c r="CD28" s="17">
        <v>63.857183016403361</v>
      </c>
      <c r="CE28" s="17">
        <v>62.620147638449154</v>
      </c>
      <c r="CF28" s="17">
        <v>62.422718655318747</v>
      </c>
      <c r="CG28" s="17">
        <v>63.004270430063556</v>
      </c>
      <c r="CH28" s="17">
        <v>63.511181496108172</v>
      </c>
      <c r="CI28" s="17">
        <v>63.223680693033671</v>
      </c>
      <c r="CJ28" s="17">
        <v>62.791310908795097</v>
      </c>
      <c r="CK28" s="17">
        <v>61.852603998580889</v>
      </c>
      <c r="CL28" s="17">
        <v>61.750209918061117</v>
      </c>
      <c r="CM28" s="17">
        <v>64.08805470585672</v>
      </c>
      <c r="CN28" s="5" t="s">
        <v>34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5" t="s">
        <v>34</v>
      </c>
      <c r="DB28" s="17">
        <v>80.120271191588557</v>
      </c>
      <c r="DC28" s="17">
        <v>69.715435768147415</v>
      </c>
      <c r="DD28" s="17">
        <v>63.857183016403361</v>
      </c>
      <c r="DE28" s="17">
        <v>62.620147638449154</v>
      </c>
      <c r="DF28" s="17">
        <v>62.422718655318747</v>
      </c>
      <c r="DG28" s="17">
        <v>63.004270430063556</v>
      </c>
      <c r="DH28" s="17">
        <v>63.511181496108172</v>
      </c>
      <c r="DI28" s="17">
        <v>63.223680693033671</v>
      </c>
      <c r="DJ28" s="17">
        <v>62.791310908795097</v>
      </c>
      <c r="DK28" s="17">
        <v>61.852603998580889</v>
      </c>
      <c r="DL28" s="17">
        <v>61.750209918061117</v>
      </c>
      <c r="DM28" s="17">
        <v>64.08805470585672</v>
      </c>
      <c r="DN28" s="5" t="s">
        <v>34</v>
      </c>
      <c r="DO28" s="17">
        <v>6.7583652842857456</v>
      </c>
      <c r="DP28" s="17">
        <v>6.3250714646681239</v>
      </c>
      <c r="DQ28" s="17">
        <v>6.7075817136838909</v>
      </c>
      <c r="DR28" s="17">
        <v>6.9635636180263418</v>
      </c>
      <c r="DS28" s="17">
        <v>6.0027932823133412</v>
      </c>
      <c r="DT28" s="17">
        <v>6.6765047967407742</v>
      </c>
      <c r="DU28" s="17">
        <v>6.6592281949160022</v>
      </c>
      <c r="DV28" s="17">
        <v>7.9784078370375546</v>
      </c>
      <c r="DW28" s="17">
        <v>6.4088405179670769</v>
      </c>
      <c r="DX28" s="17">
        <v>5.7142662017285302</v>
      </c>
      <c r="DY28" s="17">
        <v>6.0784015424484643</v>
      </c>
      <c r="DZ28" s="17">
        <v>4.6956884445795346</v>
      </c>
    </row>
    <row r="29" spans="1:130">
      <c r="A29" s="5" t="s">
        <v>35</v>
      </c>
      <c r="B29" s="17">
        <v>64.678023884977208</v>
      </c>
      <c r="C29" s="17">
        <v>68.816423746902146</v>
      </c>
      <c r="D29" s="17">
        <v>65.84765078996854</v>
      </c>
      <c r="E29" s="17">
        <v>65.395396916382026</v>
      </c>
      <c r="F29" s="17">
        <v>64.359206106440467</v>
      </c>
      <c r="G29" s="17">
        <v>63.621839301480186</v>
      </c>
      <c r="H29" s="17">
        <v>63.432651379978843</v>
      </c>
      <c r="I29" s="17">
        <v>63.131797490132534</v>
      </c>
      <c r="J29" s="17">
        <v>63.352077078212709</v>
      </c>
      <c r="K29" s="17">
        <v>63.081552314792269</v>
      </c>
      <c r="L29" s="17">
        <v>63.076285507547226</v>
      </c>
      <c r="M29" s="17">
        <v>62.946409818534796</v>
      </c>
      <c r="N29" s="5" t="s">
        <v>35</v>
      </c>
      <c r="O29" s="17">
        <v>33.516851466943137</v>
      </c>
      <c r="P29" s="17">
        <v>40.101582024221429</v>
      </c>
      <c r="Q29" s="17">
        <v>38.135811481416766</v>
      </c>
      <c r="R29" s="17">
        <v>37.721949054855038</v>
      </c>
      <c r="S29" s="17">
        <v>36.971913438465982</v>
      </c>
      <c r="T29" s="17">
        <v>36.328304368929459</v>
      </c>
      <c r="U29" s="17">
        <v>35.918438027074274</v>
      </c>
      <c r="V29" s="17">
        <v>35.292916819384644</v>
      </c>
      <c r="W29" s="17">
        <v>35.36570639430392</v>
      </c>
      <c r="X29" s="17">
        <v>34.991494123292391</v>
      </c>
      <c r="Y29" s="17">
        <v>34.853409425839423</v>
      </c>
      <c r="Z29" s="17">
        <v>34.004700513400586</v>
      </c>
      <c r="AA29" s="5" t="s">
        <v>35</v>
      </c>
      <c r="AB29" s="17">
        <v>31.161172418034084</v>
      </c>
      <c r="AC29" s="17">
        <v>28.714841722680724</v>
      </c>
      <c r="AD29" s="17">
        <v>27.711839308709298</v>
      </c>
      <c r="AE29" s="17">
        <v>27.673447861526995</v>
      </c>
      <c r="AF29" s="17">
        <v>27.387292667974489</v>
      </c>
      <c r="AG29" s="17">
        <v>27.293534932550727</v>
      </c>
      <c r="AH29" s="17">
        <v>27.514213352904569</v>
      </c>
      <c r="AI29" s="17">
        <v>27.838880670747894</v>
      </c>
      <c r="AJ29" s="17">
        <v>27.986370684051483</v>
      </c>
      <c r="AK29" s="17">
        <v>28.090058191499871</v>
      </c>
      <c r="AL29" s="17">
        <v>28.222876081707803</v>
      </c>
      <c r="AM29" s="17">
        <v>28.941709305263291</v>
      </c>
      <c r="AN29" s="5" t="s">
        <v>35</v>
      </c>
      <c r="AO29" s="17">
        <v>29.156984390469216</v>
      </c>
      <c r="AP29" s="17">
        <v>23.465031721282198</v>
      </c>
      <c r="AQ29" s="17">
        <v>22.693999521331012</v>
      </c>
      <c r="AR29" s="17">
        <v>22.676514108335891</v>
      </c>
      <c r="AS29" s="17">
        <v>22.153880586507295</v>
      </c>
      <c r="AT29" s="17">
        <v>22.069552021730701</v>
      </c>
      <c r="AU29" s="17">
        <v>21.797554221694089</v>
      </c>
      <c r="AV29" s="17">
        <v>21.973061999318769</v>
      </c>
      <c r="AW29" s="17">
        <v>22.094590344964534</v>
      </c>
      <c r="AX29" s="17">
        <v>22.174968002037662</v>
      </c>
      <c r="AY29" s="17">
        <v>22.3135450517481</v>
      </c>
      <c r="AZ29" s="17">
        <v>22.03921871655027</v>
      </c>
      <c r="BA29" s="5" t="s">
        <v>35</v>
      </c>
      <c r="BB29" s="17">
        <v>1.997640645304384</v>
      </c>
      <c r="BC29" s="17">
        <v>1.2729071164839301</v>
      </c>
      <c r="BD29" s="17">
        <v>1.2130846705524212</v>
      </c>
      <c r="BE29" s="17">
        <v>1.2161173129956302</v>
      </c>
      <c r="BF29" s="17">
        <v>1.2348695720646898</v>
      </c>
      <c r="BG29" s="17">
        <v>1.2696714880670632</v>
      </c>
      <c r="BH29" s="17">
        <v>1.3073527389533033</v>
      </c>
      <c r="BI29" s="17">
        <v>1.3512225995868377</v>
      </c>
      <c r="BJ29" s="17">
        <v>1.3718347049500839</v>
      </c>
      <c r="BK29" s="17">
        <v>1.3621696341787657</v>
      </c>
      <c r="BL29" s="17">
        <v>1.3443792298378638</v>
      </c>
      <c r="BM29" s="17">
        <v>1.7130567282386218</v>
      </c>
      <c r="BN29" s="5" t="s">
        <v>35</v>
      </c>
      <c r="BO29" s="17">
        <v>6.547382260486582E-3</v>
      </c>
      <c r="BP29" s="17">
        <v>3.9769028849145953</v>
      </c>
      <c r="BQ29" s="17">
        <v>3.8047551168258651</v>
      </c>
      <c r="BR29" s="17">
        <v>3.7808164403504247</v>
      </c>
      <c r="BS29" s="17">
        <v>3.9985425094025016</v>
      </c>
      <c r="BT29" s="17">
        <v>3.9543114227529594</v>
      </c>
      <c r="BU29" s="17">
        <v>4.4093063922571725</v>
      </c>
      <c r="BV29" s="17">
        <v>4.5145960718422868</v>
      </c>
      <c r="BW29" s="17">
        <v>4.5199456339941761</v>
      </c>
      <c r="BX29" s="17">
        <v>4.5529205551435572</v>
      </c>
      <c r="BY29" s="17">
        <v>4.5649518001218405</v>
      </c>
      <c r="BZ29" s="17">
        <v>5.1894338604743959</v>
      </c>
      <c r="CA29" s="5" t="s">
        <v>35</v>
      </c>
      <c r="CB29" s="17">
        <v>19.064482520791923</v>
      </c>
      <c r="CC29" s="17">
        <v>28.532405301630554</v>
      </c>
      <c r="CD29" s="17">
        <v>31.816704054643889</v>
      </c>
      <c r="CE29" s="17">
        <v>32.357508486836686</v>
      </c>
      <c r="CF29" s="17">
        <v>33.75004268901354</v>
      </c>
      <c r="CG29" s="17">
        <v>34.476967269150585</v>
      </c>
      <c r="CH29" s="17">
        <v>34.673771767732838</v>
      </c>
      <c r="CI29" s="17">
        <v>34.916705872998818</v>
      </c>
      <c r="CJ29" s="17">
        <v>34.742857648298966</v>
      </c>
      <c r="CK29" s="17">
        <v>34.867664618127755</v>
      </c>
      <c r="CL29" s="17">
        <v>34.951115175898309</v>
      </c>
      <c r="CM29" s="17">
        <v>35.18768226282927</v>
      </c>
      <c r="CN29" s="5" t="s">
        <v>35</v>
      </c>
      <c r="CO29" s="17">
        <v>1.3391118762749372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5" t="s">
        <v>35</v>
      </c>
      <c r="DB29" s="17">
        <v>17.725370644516985</v>
      </c>
      <c r="DC29" s="17">
        <v>28.532405301630554</v>
      </c>
      <c r="DD29" s="17">
        <v>31.816704054643889</v>
      </c>
      <c r="DE29" s="17">
        <v>32.357508486836686</v>
      </c>
      <c r="DF29" s="17">
        <v>33.75004268901354</v>
      </c>
      <c r="DG29" s="17">
        <v>34.476967269150585</v>
      </c>
      <c r="DH29" s="17">
        <v>34.673771767732838</v>
      </c>
      <c r="DI29" s="17">
        <v>34.916705872998818</v>
      </c>
      <c r="DJ29" s="17">
        <v>34.742857648298966</v>
      </c>
      <c r="DK29" s="17">
        <v>34.867664618127755</v>
      </c>
      <c r="DL29" s="17">
        <v>34.951115175898309</v>
      </c>
      <c r="DM29" s="17">
        <v>35.18768226282927</v>
      </c>
      <c r="DN29" s="5" t="s">
        <v>35</v>
      </c>
      <c r="DO29" s="17">
        <v>16.257493593025661</v>
      </c>
      <c r="DP29" s="17">
        <v>2.6511709514672965</v>
      </c>
      <c r="DQ29" s="17">
        <v>2.3356451553875801</v>
      </c>
      <c r="DR29" s="17">
        <v>2.2470945967812859</v>
      </c>
      <c r="DS29" s="17">
        <v>1.8907512045459924</v>
      </c>
      <c r="DT29" s="17">
        <v>1.9011934292223032</v>
      </c>
      <c r="DU29" s="17">
        <v>1.8935768522883238</v>
      </c>
      <c r="DV29" s="17">
        <v>1.9514966370141713</v>
      </c>
      <c r="DW29" s="17">
        <v>1.9050652734883327</v>
      </c>
      <c r="DX29" s="17">
        <v>2.0507830670799758</v>
      </c>
      <c r="DY29" s="17">
        <v>1.9725993166897919</v>
      </c>
      <c r="DZ29" s="17">
        <v>1.8659079186359202</v>
      </c>
    </row>
    <row r="30" spans="1:130">
      <c r="A30" s="5" t="s">
        <v>36</v>
      </c>
      <c r="B30" s="17" t="s">
        <v>92</v>
      </c>
      <c r="C30" s="17" t="s">
        <v>92</v>
      </c>
      <c r="D30" s="17">
        <v>79.161807753635259</v>
      </c>
      <c r="E30" s="17">
        <v>77.083216492995192</v>
      </c>
      <c r="F30" s="17">
        <v>77.603291298474986</v>
      </c>
      <c r="G30" s="17">
        <v>79.764832533664958</v>
      </c>
      <c r="H30" s="17">
        <v>78.663303299431035</v>
      </c>
      <c r="I30" s="17">
        <v>79.460174496353204</v>
      </c>
      <c r="J30" s="17">
        <v>80.418794560915003</v>
      </c>
      <c r="K30" s="17">
        <v>81.510148455624559</v>
      </c>
      <c r="L30" s="17">
        <v>80.783515135329125</v>
      </c>
      <c r="M30" s="17">
        <v>81.717887200578843</v>
      </c>
      <c r="N30" s="5" t="s">
        <v>36</v>
      </c>
      <c r="O30" s="17" t="s">
        <v>92</v>
      </c>
      <c r="P30" s="17" t="s">
        <v>92</v>
      </c>
      <c r="Q30" s="17">
        <v>79.161807753635259</v>
      </c>
      <c r="R30" s="17">
        <v>77.083216492995192</v>
      </c>
      <c r="S30" s="17">
        <v>77.603291298474986</v>
      </c>
      <c r="T30" s="17">
        <v>79.168097407960786</v>
      </c>
      <c r="U30" s="17">
        <v>78.032268983414198</v>
      </c>
      <c r="V30" s="17">
        <v>79.030800702611643</v>
      </c>
      <c r="W30" s="17">
        <v>80.140347372232696</v>
      </c>
      <c r="X30" s="17">
        <v>81.137708977039821</v>
      </c>
      <c r="Y30" s="17">
        <v>79.808294177050371</v>
      </c>
      <c r="Z30" s="17">
        <v>77.75010472599871</v>
      </c>
      <c r="AA30" s="5" t="s">
        <v>36</v>
      </c>
      <c r="AB30" s="17" t="s">
        <v>92</v>
      </c>
      <c r="AC30" s="17" t="s">
        <v>92</v>
      </c>
      <c r="AD30" s="17">
        <v>0</v>
      </c>
      <c r="AE30" s="17">
        <v>0</v>
      </c>
      <c r="AF30" s="17">
        <v>0</v>
      </c>
      <c r="AG30" s="17">
        <v>0.59673512570415665</v>
      </c>
      <c r="AH30" s="17">
        <v>0.63103431601682769</v>
      </c>
      <c r="AI30" s="17">
        <v>0.42937379374155166</v>
      </c>
      <c r="AJ30" s="17">
        <v>0.278447188682308</v>
      </c>
      <c r="AK30" s="17">
        <v>0.37243947858472998</v>
      </c>
      <c r="AL30" s="17">
        <v>0.97522095827873723</v>
      </c>
      <c r="AM30" s="17">
        <v>3.9677824745801433</v>
      </c>
      <c r="AN30" s="5" t="s">
        <v>36</v>
      </c>
      <c r="AO30" s="17" t="s">
        <v>92</v>
      </c>
      <c r="AP30" s="17" t="s">
        <v>92</v>
      </c>
      <c r="AQ30" s="17">
        <v>0</v>
      </c>
      <c r="AR30" s="17">
        <v>0</v>
      </c>
      <c r="AS30" s="17">
        <v>0</v>
      </c>
      <c r="AT30" s="17">
        <v>0.59673512570415665</v>
      </c>
      <c r="AU30" s="17">
        <v>0.63103431601682769</v>
      </c>
      <c r="AV30" s="17">
        <v>0.42937379374155166</v>
      </c>
      <c r="AW30" s="17">
        <v>0.278447188682308</v>
      </c>
      <c r="AX30" s="17">
        <v>0.37243947858472998</v>
      </c>
      <c r="AY30" s="17">
        <v>0.97522095827873723</v>
      </c>
      <c r="AZ30" s="17">
        <v>3.9677824745801433</v>
      </c>
      <c r="BA30" s="5" t="s">
        <v>36</v>
      </c>
      <c r="BB30" s="17" t="s">
        <v>92</v>
      </c>
      <c r="BC30" s="17" t="s">
        <v>92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5" t="s">
        <v>36</v>
      </c>
      <c r="BO30" s="17" t="s">
        <v>92</v>
      </c>
      <c r="BP30" s="17" t="s">
        <v>92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5" t="s">
        <v>36</v>
      </c>
      <c r="CB30" s="17" t="s">
        <v>92</v>
      </c>
      <c r="CC30" s="17" t="s">
        <v>92</v>
      </c>
      <c r="CD30" s="17">
        <v>20.615673861824412</v>
      </c>
      <c r="CE30" s="17">
        <v>22.699180061243034</v>
      </c>
      <c r="CF30" s="17">
        <v>22.198735860924078</v>
      </c>
      <c r="CG30" s="17">
        <v>20.128441899529477</v>
      </c>
      <c r="CH30" s="17">
        <v>21.242404216566463</v>
      </c>
      <c r="CI30" s="17">
        <v>20.446577659551398</v>
      </c>
      <c r="CJ30" s="17">
        <v>19.500668023524419</v>
      </c>
      <c r="CK30" s="17">
        <v>18.404024010902699</v>
      </c>
      <c r="CL30" s="17">
        <v>19.124679725252257</v>
      </c>
      <c r="CM30" s="17">
        <v>17.997258082942992</v>
      </c>
      <c r="CN30" s="5" t="s">
        <v>36</v>
      </c>
      <c r="CO30" s="17" t="s">
        <v>92</v>
      </c>
      <c r="CP30" s="17" t="s">
        <v>92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5" t="s">
        <v>36</v>
      </c>
      <c r="DB30" s="17" t="s">
        <v>92</v>
      </c>
      <c r="DC30" s="17" t="s">
        <v>92</v>
      </c>
      <c r="DD30" s="17">
        <v>20.615673861824412</v>
      </c>
      <c r="DE30" s="17">
        <v>22.699180061243034</v>
      </c>
      <c r="DF30" s="17">
        <v>22.198735860924078</v>
      </c>
      <c r="DG30" s="17">
        <v>20.128441899529477</v>
      </c>
      <c r="DH30" s="17">
        <v>21.242404216566463</v>
      </c>
      <c r="DI30" s="17">
        <v>20.446577659551398</v>
      </c>
      <c r="DJ30" s="17">
        <v>19.500668023524419</v>
      </c>
      <c r="DK30" s="17">
        <v>18.404024010902699</v>
      </c>
      <c r="DL30" s="17">
        <v>19.124679725252257</v>
      </c>
      <c r="DM30" s="17">
        <v>17.997258082942992</v>
      </c>
      <c r="DN30" s="5" t="s">
        <v>36</v>
      </c>
      <c r="DO30" s="17" t="s">
        <v>92</v>
      </c>
      <c r="DP30" s="17" t="s">
        <v>92</v>
      </c>
      <c r="DQ30" s="17">
        <v>0.22251838454032699</v>
      </c>
      <c r="DR30" s="17">
        <v>0.21760344576178028</v>
      </c>
      <c r="DS30" s="17">
        <v>0.19797284060093004</v>
      </c>
      <c r="DT30" s="17">
        <v>0.10672556680556458</v>
      </c>
      <c r="DU30" s="17">
        <v>9.4292484002514471E-2</v>
      </c>
      <c r="DV30" s="17">
        <v>9.3247844095387486E-2</v>
      </c>
      <c r="DW30" s="17">
        <v>8.0537415560577877E-2</v>
      </c>
      <c r="DX30" s="17">
        <v>8.5827533472738055E-2</v>
      </c>
      <c r="DY30" s="17">
        <v>9.1805139418623088E-2</v>
      </c>
      <c r="DZ30" s="17">
        <v>0.28485471647815991</v>
      </c>
    </row>
    <row r="31" spans="1:130">
      <c r="A31" s="5" t="s">
        <v>37</v>
      </c>
      <c r="B31" s="17">
        <v>40.327176608740658</v>
      </c>
      <c r="C31" s="17">
        <v>36.58394889655321</v>
      </c>
      <c r="D31" s="17">
        <v>41.089642299371171</v>
      </c>
      <c r="E31" s="17">
        <v>38.995817928855267</v>
      </c>
      <c r="F31" s="17">
        <v>40.091245628921079</v>
      </c>
      <c r="G31" s="17">
        <v>39.866514072430363</v>
      </c>
      <c r="H31" s="17">
        <v>41.389070325538484</v>
      </c>
      <c r="I31" s="17">
        <v>42.530787994577423</v>
      </c>
      <c r="J31" s="17">
        <v>42.86059229119212</v>
      </c>
      <c r="K31" s="17">
        <v>42.957398535389743</v>
      </c>
      <c r="L31" s="17">
        <v>41.297321113470225</v>
      </c>
      <c r="M31" s="17">
        <v>40.310511466848112</v>
      </c>
      <c r="N31" s="5" t="s">
        <v>37</v>
      </c>
      <c r="O31" s="17">
        <v>24.635445576165825</v>
      </c>
      <c r="P31" s="17">
        <v>22.478558033724173</v>
      </c>
      <c r="Q31" s="17">
        <v>25.611124028246369</v>
      </c>
      <c r="R31" s="17">
        <v>24.920337087497082</v>
      </c>
      <c r="S31" s="17">
        <v>25.403983903491216</v>
      </c>
      <c r="T31" s="17">
        <v>24.940451025126418</v>
      </c>
      <c r="U31" s="17">
        <v>25.554756021779067</v>
      </c>
      <c r="V31" s="17">
        <v>26.436111712570021</v>
      </c>
      <c r="W31" s="17">
        <v>27.018236570278571</v>
      </c>
      <c r="X31" s="17">
        <v>27.067666830657274</v>
      </c>
      <c r="Y31" s="17">
        <v>25.93999345334943</v>
      </c>
      <c r="Z31" s="17">
        <v>24.568377205170325</v>
      </c>
      <c r="AA31" s="5" t="s">
        <v>37</v>
      </c>
      <c r="AB31" s="17">
        <v>15.691731017765218</v>
      </c>
      <c r="AC31" s="17">
        <v>14.105390873048609</v>
      </c>
      <c r="AD31" s="17">
        <v>15.4785182711248</v>
      </c>
      <c r="AE31" s="17">
        <v>14.075480841358178</v>
      </c>
      <c r="AF31" s="17">
        <v>14.68726172962922</v>
      </c>
      <c r="AG31" s="17">
        <v>14.926063043512281</v>
      </c>
      <c r="AH31" s="17">
        <v>15.834314303759411</v>
      </c>
      <c r="AI31" s="17">
        <v>16.094676282007406</v>
      </c>
      <c r="AJ31" s="17">
        <v>15.842355720913554</v>
      </c>
      <c r="AK31" s="17">
        <v>15.889731704732466</v>
      </c>
      <c r="AL31" s="17">
        <v>15.357327657735084</v>
      </c>
      <c r="AM31" s="17">
        <v>15.742134261677791</v>
      </c>
      <c r="AN31" s="5" t="s">
        <v>37</v>
      </c>
      <c r="AO31" s="17">
        <v>14.463974527787263</v>
      </c>
      <c r="AP31" s="17">
        <v>12.795996805950979</v>
      </c>
      <c r="AQ31" s="17">
        <v>13.873335471525275</v>
      </c>
      <c r="AR31" s="17">
        <v>12.709591781480631</v>
      </c>
      <c r="AS31" s="17">
        <v>13.373411081644043</v>
      </c>
      <c r="AT31" s="17">
        <v>13.612153563630669</v>
      </c>
      <c r="AU31" s="17">
        <v>14.322489055464841</v>
      </c>
      <c r="AV31" s="17">
        <v>14.592195718727838</v>
      </c>
      <c r="AW31" s="17">
        <v>14.49858488814175</v>
      </c>
      <c r="AX31" s="17">
        <v>14.519346077966397</v>
      </c>
      <c r="AY31" s="17">
        <v>14.135229760400414</v>
      </c>
      <c r="AZ31" s="17">
        <v>14.712237090940338</v>
      </c>
      <c r="BA31" s="5" t="s">
        <v>37</v>
      </c>
      <c r="BB31" s="17">
        <v>1.2277564899779545</v>
      </c>
      <c r="BC31" s="17">
        <v>1.309394067097631</v>
      </c>
      <c r="BD31" s="17">
        <v>1.605182806159438</v>
      </c>
      <c r="BE31" s="17">
        <v>1.3658890598775473</v>
      </c>
      <c r="BF31" s="17">
        <v>1.3138506437858191</v>
      </c>
      <c r="BG31" s="17">
        <v>1.3139094836732788</v>
      </c>
      <c r="BH31" s="17">
        <v>1.5118252482945753</v>
      </c>
      <c r="BI31" s="17">
        <v>1.5024805632795686</v>
      </c>
      <c r="BJ31" s="17">
        <v>1.3437708327718041</v>
      </c>
      <c r="BK31" s="17">
        <v>1.3703856267660697</v>
      </c>
      <c r="BL31" s="17">
        <v>1.2220978997203802</v>
      </c>
      <c r="BM31" s="17">
        <v>1.0298971707374507</v>
      </c>
      <c r="BN31" s="5" t="s">
        <v>37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5" t="s">
        <v>37</v>
      </c>
      <c r="CB31" s="17">
        <v>59.349150908833373</v>
      </c>
      <c r="CC31" s="17">
        <v>63.20840769374103</v>
      </c>
      <c r="CD31" s="17">
        <v>58.560202575591248</v>
      </c>
      <c r="CE31" s="17">
        <v>60.586322202287434</v>
      </c>
      <c r="CF31" s="17">
        <v>54.929165864982402</v>
      </c>
      <c r="CG31" s="17">
        <v>54.510952472228588</v>
      </c>
      <c r="CH31" s="17">
        <v>53.706792205438049</v>
      </c>
      <c r="CI31" s="17">
        <v>52.752100610676337</v>
      </c>
      <c r="CJ31" s="17">
        <v>52.24671593285548</v>
      </c>
      <c r="CK31" s="17">
        <v>52.612147650775853</v>
      </c>
      <c r="CL31" s="17">
        <v>54.330836427860838</v>
      </c>
      <c r="CM31" s="17">
        <v>55.377998429972266</v>
      </c>
      <c r="CN31" s="5" t="s">
        <v>37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5" t="s">
        <v>37</v>
      </c>
      <c r="DB31" s="17">
        <v>59.349150908833373</v>
      </c>
      <c r="DC31" s="17">
        <v>63.20840769374103</v>
      </c>
      <c r="DD31" s="17">
        <v>58.560202575591248</v>
      </c>
      <c r="DE31" s="17">
        <v>60.586322202287434</v>
      </c>
      <c r="DF31" s="17">
        <v>54.929165864982402</v>
      </c>
      <c r="DG31" s="17">
        <v>54.510952472228588</v>
      </c>
      <c r="DH31" s="17">
        <v>53.706792205438049</v>
      </c>
      <c r="DI31" s="17">
        <v>52.752100610676337</v>
      </c>
      <c r="DJ31" s="17">
        <v>52.24671593285548</v>
      </c>
      <c r="DK31" s="17">
        <v>52.612147650775853</v>
      </c>
      <c r="DL31" s="17">
        <v>54.330836427860838</v>
      </c>
      <c r="DM31" s="17">
        <v>55.377998429972266</v>
      </c>
      <c r="DN31" s="5" t="s">
        <v>37</v>
      </c>
      <c r="DO31" s="17">
        <v>0.32367248242597646</v>
      </c>
      <c r="DP31" s="17">
        <v>0.20764340970575676</v>
      </c>
      <c r="DQ31" s="17">
        <v>0.3501551250375895</v>
      </c>
      <c r="DR31" s="17">
        <v>0.41785986333538799</v>
      </c>
      <c r="DS31" s="17">
        <v>4.9795885060965244</v>
      </c>
      <c r="DT31" s="17">
        <v>5.6225334553410455</v>
      </c>
      <c r="DU31" s="17">
        <v>4.9041374725145737</v>
      </c>
      <c r="DV31" s="17">
        <v>4.7171113947462375</v>
      </c>
      <c r="DW31" s="17">
        <v>4.8926917759523922</v>
      </c>
      <c r="DX31" s="17">
        <v>4.4304538138344034</v>
      </c>
      <c r="DY31" s="17">
        <v>4.3718424586689419</v>
      </c>
      <c r="DZ31" s="17">
        <v>4.3114901031796178</v>
      </c>
    </row>
    <row r="32" spans="1:130">
      <c r="A32" s="5" t="s">
        <v>38</v>
      </c>
      <c r="B32" s="17">
        <v>59.022775077731119</v>
      </c>
      <c r="C32" s="17">
        <v>60.979661087783079</v>
      </c>
      <c r="D32" s="17">
        <v>60.78199788006954</v>
      </c>
      <c r="E32" s="17">
        <v>62.013147121409688</v>
      </c>
      <c r="F32" s="17">
        <v>62.486789020561439</v>
      </c>
      <c r="G32" s="17">
        <v>61.033246013882845</v>
      </c>
      <c r="H32" s="17">
        <v>60.791040485414229</v>
      </c>
      <c r="I32" s="17">
        <v>58.340109402720287</v>
      </c>
      <c r="J32" s="17">
        <v>57.698251183525784</v>
      </c>
      <c r="K32" s="17">
        <v>58.300400949793229</v>
      </c>
      <c r="L32" s="17">
        <v>53.848599098815662</v>
      </c>
      <c r="M32" s="17">
        <v>52.48427440131416</v>
      </c>
      <c r="N32" s="5" t="s">
        <v>38</v>
      </c>
      <c r="O32" s="17">
        <v>39.413028041251344</v>
      </c>
      <c r="P32" s="17">
        <v>37.444699376360852</v>
      </c>
      <c r="Q32" s="17">
        <v>38.215113773601026</v>
      </c>
      <c r="R32" s="17">
        <v>38.495306151467759</v>
      </c>
      <c r="S32" s="17">
        <v>39.424509187397788</v>
      </c>
      <c r="T32" s="17">
        <v>37.514634676854982</v>
      </c>
      <c r="U32" s="17">
        <v>37.256236551970886</v>
      </c>
      <c r="V32" s="17">
        <v>35.442431800066849</v>
      </c>
      <c r="W32" s="17">
        <v>35.131214898565737</v>
      </c>
      <c r="X32" s="17">
        <v>35.466247115950395</v>
      </c>
      <c r="Y32" s="17">
        <v>32.744116113273726</v>
      </c>
      <c r="Z32" s="17">
        <v>31.904448914308116</v>
      </c>
      <c r="AA32" s="5" t="s">
        <v>38</v>
      </c>
      <c r="AB32" s="17">
        <v>19.609747036479771</v>
      </c>
      <c r="AC32" s="17">
        <v>23.534961706771817</v>
      </c>
      <c r="AD32" s="17">
        <v>22.566884109418691</v>
      </c>
      <c r="AE32" s="17">
        <v>23.517840969941933</v>
      </c>
      <c r="AF32" s="17">
        <v>23.062279833163647</v>
      </c>
      <c r="AG32" s="17">
        <v>23.518611337027863</v>
      </c>
      <c r="AH32" s="17">
        <v>23.534803933443339</v>
      </c>
      <c r="AI32" s="17">
        <v>22.897677602653431</v>
      </c>
      <c r="AJ32" s="17">
        <v>22.567036284960043</v>
      </c>
      <c r="AK32" s="17">
        <v>22.834153833842834</v>
      </c>
      <c r="AL32" s="17">
        <v>21.104482985541942</v>
      </c>
      <c r="AM32" s="17">
        <v>20.579825487006037</v>
      </c>
      <c r="AN32" s="5" t="s">
        <v>38</v>
      </c>
      <c r="AO32" s="17">
        <v>16.189504047384421</v>
      </c>
      <c r="AP32" s="17">
        <v>18.045928741750199</v>
      </c>
      <c r="AQ32" s="17">
        <v>17.233027976018732</v>
      </c>
      <c r="AR32" s="17">
        <v>18.138610517422094</v>
      </c>
      <c r="AS32" s="17">
        <v>17.13492141648063</v>
      </c>
      <c r="AT32" s="17">
        <v>17.565702369919233</v>
      </c>
      <c r="AU32" s="17">
        <v>17.614680590483839</v>
      </c>
      <c r="AV32" s="17">
        <v>17.090679878127169</v>
      </c>
      <c r="AW32" s="17">
        <v>16.879523674155283</v>
      </c>
      <c r="AX32" s="17">
        <v>17.572927905134986</v>
      </c>
      <c r="AY32" s="17">
        <v>16.098625319755119</v>
      </c>
      <c r="AZ32" s="17">
        <v>15.824707943518925</v>
      </c>
      <c r="BA32" s="5" t="s">
        <v>38</v>
      </c>
      <c r="BB32" s="17">
        <v>3.4202429890953505</v>
      </c>
      <c r="BC32" s="17">
        <v>4.5973194219870575</v>
      </c>
      <c r="BD32" s="17">
        <v>4.5041431891846875</v>
      </c>
      <c r="BE32" s="17">
        <v>4.4296794574371496</v>
      </c>
      <c r="BF32" s="17">
        <v>4.9537586641926046</v>
      </c>
      <c r="BG32" s="17">
        <v>5.0557252558113133</v>
      </c>
      <c r="BH32" s="17">
        <v>5.0847457627118642</v>
      </c>
      <c r="BI32" s="17">
        <v>5.0408934448358318</v>
      </c>
      <c r="BJ32" s="17">
        <v>4.8188999775828663</v>
      </c>
      <c r="BK32" s="17">
        <v>4.8541943466241193</v>
      </c>
      <c r="BL32" s="17">
        <v>4.6897463407980062</v>
      </c>
      <c r="BM32" s="17">
        <v>4.459769441473779</v>
      </c>
      <c r="BN32" s="5" t="s">
        <v>38</v>
      </c>
      <c r="BO32" s="17">
        <v>0</v>
      </c>
      <c r="BP32" s="17">
        <v>0.89171354768497335</v>
      </c>
      <c r="BQ32" s="17">
        <v>0.82971294421527153</v>
      </c>
      <c r="BR32" s="17">
        <v>0.94955099508268725</v>
      </c>
      <c r="BS32" s="17">
        <v>0.97359975249041009</v>
      </c>
      <c r="BT32" s="17">
        <v>0.89718371129730856</v>
      </c>
      <c r="BU32" s="17">
        <v>0.83537758024763342</v>
      </c>
      <c r="BV32" s="17">
        <v>0.76610427969043271</v>
      </c>
      <c r="BW32" s="17">
        <v>0.86861263322189475</v>
      </c>
      <c r="BX32" s="17">
        <v>0.40703158034594816</v>
      </c>
      <c r="BY32" s="17">
        <v>0.31611132498881317</v>
      </c>
      <c r="BZ32" s="17">
        <v>0.29534810201333439</v>
      </c>
      <c r="CA32" s="5" t="s">
        <v>38</v>
      </c>
      <c r="CB32" s="17">
        <v>32.989248359406673</v>
      </c>
      <c r="CC32" s="17">
        <v>28.981631747174159</v>
      </c>
      <c r="CD32" s="17">
        <v>29.173769079615912</v>
      </c>
      <c r="CE32" s="17">
        <v>27.792291873686203</v>
      </c>
      <c r="CF32" s="17">
        <v>27.243139660180908</v>
      </c>
      <c r="CG32" s="17">
        <v>29.573111913903649</v>
      </c>
      <c r="CH32" s="17">
        <v>30.467829023711406</v>
      </c>
      <c r="CI32" s="17">
        <v>30.606708630087674</v>
      </c>
      <c r="CJ32" s="17">
        <v>31.406218822964181</v>
      </c>
      <c r="CK32" s="17">
        <v>31.774437210245903</v>
      </c>
      <c r="CL32" s="17">
        <v>34.63939608048905</v>
      </c>
      <c r="CM32" s="17">
        <v>38.333884702397718</v>
      </c>
      <c r="CN32" s="5" t="s">
        <v>38</v>
      </c>
      <c r="CO32" s="17">
        <v>3.6462906721658772</v>
      </c>
      <c r="CP32" s="17">
        <v>3.5700967907686696</v>
      </c>
      <c r="CQ32" s="17">
        <v>3.6933335085268664</v>
      </c>
      <c r="CR32" s="17">
        <v>4.0938093125580828</v>
      </c>
      <c r="CS32" s="17">
        <v>3.6000290518775029</v>
      </c>
      <c r="CT32" s="17">
        <v>3.1145855005579612</v>
      </c>
      <c r="CU32" s="17">
        <v>3.689312770742577</v>
      </c>
      <c r="CV32" s="17">
        <v>3.4764048157766183</v>
      </c>
      <c r="CW32" s="17">
        <v>3.2289446457299467</v>
      </c>
      <c r="CX32" s="17">
        <v>3.1180529609084204</v>
      </c>
      <c r="CY32" s="17">
        <v>2.8023133715387174</v>
      </c>
      <c r="CZ32" s="17">
        <v>3.0554442666529522</v>
      </c>
      <c r="DA32" s="5" t="s">
        <v>38</v>
      </c>
      <c r="DB32" s="17">
        <v>29.342957687240801</v>
      </c>
      <c r="DC32" s="17">
        <v>25.41153495640549</v>
      </c>
      <c r="DD32" s="17">
        <v>25.480435571089043</v>
      </c>
      <c r="DE32" s="17">
        <v>23.69848256112812</v>
      </c>
      <c r="DF32" s="17">
        <v>23.643110608303406</v>
      </c>
      <c r="DG32" s="17">
        <v>26.458526413345691</v>
      </c>
      <c r="DH32" s="17">
        <v>26.778516252968831</v>
      </c>
      <c r="DI32" s="17">
        <v>27.130303814311059</v>
      </c>
      <c r="DJ32" s="17">
        <v>28.177274177234235</v>
      </c>
      <c r="DK32" s="17">
        <v>28.656384249337481</v>
      </c>
      <c r="DL32" s="17">
        <v>31.837082708950337</v>
      </c>
      <c r="DM32" s="17">
        <v>35.27844043574477</v>
      </c>
      <c r="DN32" s="5" t="s">
        <v>38</v>
      </c>
      <c r="DO32" s="17">
        <v>7.9879765628622135</v>
      </c>
      <c r="DP32" s="17">
        <v>10.038707165042759</v>
      </c>
      <c r="DQ32" s="17">
        <v>10.044233040314559</v>
      </c>
      <c r="DR32" s="17">
        <v>10.194561004904111</v>
      </c>
      <c r="DS32" s="17">
        <v>10.270071319257646</v>
      </c>
      <c r="DT32" s="17">
        <v>9.393642072213499</v>
      </c>
      <c r="DU32" s="17">
        <v>8.7411304908743652</v>
      </c>
      <c r="DV32" s="17">
        <v>11.053181967192039</v>
      </c>
      <c r="DW32" s="17">
        <v>10.895529993510046</v>
      </c>
      <c r="DX32" s="17">
        <v>9.9251618399608699</v>
      </c>
      <c r="DY32" s="17">
        <v>11.512004822259073</v>
      </c>
      <c r="DZ32" s="17">
        <v>9.1818408962881293</v>
      </c>
    </row>
    <row r="33" spans="1:130">
      <c r="A33" s="5" t="s">
        <v>39</v>
      </c>
      <c r="B33" s="17">
        <v>71.280517083560326</v>
      </c>
      <c r="C33" s="17">
        <v>67.035538063625282</v>
      </c>
      <c r="D33" s="17">
        <v>67.442818206690518</v>
      </c>
      <c r="E33" s="17">
        <v>68.023528360669047</v>
      </c>
      <c r="F33" s="17">
        <v>65.312082338417241</v>
      </c>
      <c r="G33" s="17">
        <v>65.074087280537668</v>
      </c>
      <c r="H33" s="17">
        <v>64.578832718654567</v>
      </c>
      <c r="I33" s="17">
        <v>63.543682839141979</v>
      </c>
      <c r="J33" s="17">
        <v>63.292553959779831</v>
      </c>
      <c r="K33" s="17">
        <v>62.717591028099143</v>
      </c>
      <c r="L33" s="17">
        <v>61.655976291253054</v>
      </c>
      <c r="M33" s="17">
        <v>55.527538406099808</v>
      </c>
      <c r="N33" s="5" t="s">
        <v>39</v>
      </c>
      <c r="O33" s="17">
        <v>54.424627393754847</v>
      </c>
      <c r="P33" s="17">
        <v>49.967159325040598</v>
      </c>
      <c r="Q33" s="17">
        <v>52.492251801858423</v>
      </c>
      <c r="R33" s="17">
        <v>53.061226763301839</v>
      </c>
      <c r="S33" s="17">
        <v>51.109304150664073</v>
      </c>
      <c r="T33" s="17">
        <v>50.735528987631021</v>
      </c>
      <c r="U33" s="17">
        <v>50.122111936534488</v>
      </c>
      <c r="V33" s="17">
        <v>49.427561502602991</v>
      </c>
      <c r="W33" s="17">
        <v>49.272787551940809</v>
      </c>
      <c r="X33" s="17">
        <v>48.801880656303133</v>
      </c>
      <c r="Y33" s="17">
        <v>48.180229924911622</v>
      </c>
      <c r="Z33" s="17">
        <v>43.423907957193286</v>
      </c>
      <c r="AA33" s="5" t="s">
        <v>39</v>
      </c>
      <c r="AB33" s="17">
        <v>16.855889689805487</v>
      </c>
      <c r="AC33" s="17">
        <v>17.068378738584681</v>
      </c>
      <c r="AD33" s="17">
        <v>14.950566404832093</v>
      </c>
      <c r="AE33" s="17">
        <v>14.962301597367212</v>
      </c>
      <c r="AF33" s="17">
        <v>14.202778187753164</v>
      </c>
      <c r="AG33" s="17">
        <v>14.338558292906658</v>
      </c>
      <c r="AH33" s="17">
        <v>14.45672078212008</v>
      </c>
      <c r="AI33" s="17">
        <v>14.116121336538992</v>
      </c>
      <c r="AJ33" s="17">
        <v>14.019766407839024</v>
      </c>
      <c r="AK33" s="17">
        <v>13.915710371796003</v>
      </c>
      <c r="AL33" s="17">
        <v>13.475746366341431</v>
      </c>
      <c r="AM33" s="17">
        <v>12.103630448906513</v>
      </c>
      <c r="AN33" s="5" t="s">
        <v>39</v>
      </c>
      <c r="AO33" s="17">
        <v>9.1092350300097653</v>
      </c>
      <c r="AP33" s="17">
        <v>8.9108217517214268</v>
      </c>
      <c r="AQ33" s="17">
        <v>9.1537429042377561</v>
      </c>
      <c r="AR33" s="17">
        <v>9.3123227992982098</v>
      </c>
      <c r="AS33" s="17">
        <v>8.9528997390936969</v>
      </c>
      <c r="AT33" s="17">
        <v>9.0057726854413609</v>
      </c>
      <c r="AU33" s="17">
        <v>8.9554868387652409</v>
      </c>
      <c r="AV33" s="17">
        <v>8.8684798760714791</v>
      </c>
      <c r="AW33" s="17">
        <v>8.8909462521403757</v>
      </c>
      <c r="AX33" s="17">
        <v>8.8875070710138111</v>
      </c>
      <c r="AY33" s="17">
        <v>8.5866593614576576</v>
      </c>
      <c r="AZ33" s="17">
        <v>7.5774842776701821</v>
      </c>
      <c r="BA33" s="5" t="s">
        <v>39</v>
      </c>
      <c r="BB33" s="17">
        <v>4.8226569686381007</v>
      </c>
      <c r="BC33" s="17">
        <v>5.2817607100947157</v>
      </c>
      <c r="BD33" s="17">
        <v>5.3281918265641357</v>
      </c>
      <c r="BE33" s="17">
        <v>5.1827746567982604</v>
      </c>
      <c r="BF33" s="17">
        <v>4.7925048240719397</v>
      </c>
      <c r="BG33" s="17">
        <v>4.8657869876863442</v>
      </c>
      <c r="BH33" s="17">
        <v>5.0315522136547814</v>
      </c>
      <c r="BI33" s="17">
        <v>4.7852194576992808</v>
      </c>
      <c r="BJ33" s="17">
        <v>4.672572485873439</v>
      </c>
      <c r="BK33" s="17">
        <v>4.5586606476469589</v>
      </c>
      <c r="BL33" s="17">
        <v>4.3718907495939057</v>
      </c>
      <c r="BM33" s="17">
        <v>3.9599918135230823</v>
      </c>
      <c r="BN33" s="5" t="s">
        <v>39</v>
      </c>
      <c r="BO33" s="17">
        <v>2.9239976911576195</v>
      </c>
      <c r="BP33" s="17">
        <v>2.875796276768535</v>
      </c>
      <c r="BQ33" s="17">
        <v>0.46863167403020334</v>
      </c>
      <c r="BR33" s="17">
        <v>0.4672041412707415</v>
      </c>
      <c r="BS33" s="17">
        <v>0.45737362458752762</v>
      </c>
      <c r="BT33" s="17">
        <v>0.46699861977895313</v>
      </c>
      <c r="BU33" s="17">
        <v>0.46968172970005895</v>
      </c>
      <c r="BV33" s="17">
        <v>0.46242200276823053</v>
      </c>
      <c r="BW33" s="17">
        <v>0.4562476698252082</v>
      </c>
      <c r="BX33" s="17">
        <v>0.46954265313523147</v>
      </c>
      <c r="BY33" s="17">
        <v>0.51719625528986835</v>
      </c>
      <c r="BZ33" s="17">
        <v>0.56615435807792669</v>
      </c>
      <c r="CA33" s="5" t="s">
        <v>39</v>
      </c>
      <c r="CB33" s="17">
        <v>26.184493660776688</v>
      </c>
      <c r="CC33" s="17">
        <v>30.27677113303081</v>
      </c>
      <c r="CD33" s="17">
        <v>29.876923031868678</v>
      </c>
      <c r="CE33" s="17">
        <v>29.461276788739148</v>
      </c>
      <c r="CF33" s="17">
        <v>32.51671262405106</v>
      </c>
      <c r="CG33" s="17">
        <v>32.81513587271845</v>
      </c>
      <c r="CH33" s="17">
        <v>33.277558912092765</v>
      </c>
      <c r="CI33" s="17">
        <v>34.302616317520801</v>
      </c>
      <c r="CJ33" s="17">
        <v>34.582515418869086</v>
      </c>
      <c r="CK33" s="17">
        <v>35.131497891898533</v>
      </c>
      <c r="CL33" s="17">
        <v>36.638753994718222</v>
      </c>
      <c r="CM33" s="17">
        <v>43.064460521010758</v>
      </c>
      <c r="CN33" s="5" t="s">
        <v>39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5" t="s">
        <v>39</v>
      </c>
      <c r="DB33" s="17">
        <v>26.184493660776688</v>
      </c>
      <c r="DC33" s="17">
        <v>30.27677113303081</v>
      </c>
      <c r="DD33" s="17">
        <v>29.876923031868678</v>
      </c>
      <c r="DE33" s="17">
        <v>29.461276788739148</v>
      </c>
      <c r="DF33" s="17">
        <v>32.51671262405106</v>
      </c>
      <c r="DG33" s="17">
        <v>32.81513587271845</v>
      </c>
      <c r="DH33" s="17">
        <v>33.277558912092765</v>
      </c>
      <c r="DI33" s="17">
        <v>34.302616317520801</v>
      </c>
      <c r="DJ33" s="17">
        <v>34.582515418869086</v>
      </c>
      <c r="DK33" s="17">
        <v>35.131497891898533</v>
      </c>
      <c r="DL33" s="17">
        <v>36.638753994718222</v>
      </c>
      <c r="DM33" s="17">
        <v>43.064460521010758</v>
      </c>
      <c r="DN33" s="5" t="s">
        <v>39</v>
      </c>
      <c r="DO33" s="17">
        <v>2.5349892569204231</v>
      </c>
      <c r="DP33" s="17">
        <v>2.6876908033439064</v>
      </c>
      <c r="DQ33" s="17">
        <v>2.6802587614407978</v>
      </c>
      <c r="DR33" s="17">
        <v>2.5151948505918171</v>
      </c>
      <c r="DS33" s="17">
        <v>2.1712050375317107</v>
      </c>
      <c r="DT33" s="17">
        <v>2.1107768467438746</v>
      </c>
      <c r="DU33" s="17">
        <v>2.1436083692526666</v>
      </c>
      <c r="DV33" s="17">
        <v>2.1537008433372162</v>
      </c>
      <c r="DW33" s="17">
        <v>2.124930621351083</v>
      </c>
      <c r="DX33" s="17">
        <v>2.1509110800023272</v>
      </c>
      <c r="DY33" s="17">
        <v>1.7052697140287181</v>
      </c>
      <c r="DZ33" s="17">
        <v>1.4080010728894359</v>
      </c>
    </row>
    <row r="34" spans="1:130">
      <c r="A34" s="5" t="s">
        <v>40</v>
      </c>
      <c r="B34" s="17">
        <v>79.487475666536156</v>
      </c>
      <c r="C34" s="17">
        <v>74.914044607091085</v>
      </c>
      <c r="D34" s="17">
        <v>65.884311018905322</v>
      </c>
      <c r="E34" s="17">
        <v>66.018029612878308</v>
      </c>
      <c r="F34" s="17">
        <v>66.220307456276657</v>
      </c>
      <c r="G34" s="17">
        <v>66.512508541276247</v>
      </c>
      <c r="H34" s="17">
        <v>66.131976865064743</v>
      </c>
      <c r="I34" s="17">
        <v>65.621286104543657</v>
      </c>
      <c r="J34" s="17">
        <v>65.946387474436492</v>
      </c>
      <c r="K34" s="17">
        <v>65.299167196914027</v>
      </c>
      <c r="L34" s="17">
        <v>64.550665369637429</v>
      </c>
      <c r="M34" s="17">
        <v>64.612876457454334</v>
      </c>
      <c r="N34" s="5" t="s">
        <v>40</v>
      </c>
      <c r="O34" s="17">
        <v>51.002866842082994</v>
      </c>
      <c r="P34" s="17">
        <v>47.370328021219322</v>
      </c>
      <c r="Q34" s="17">
        <v>45.977950803155601</v>
      </c>
      <c r="R34" s="17">
        <v>45.721559538628945</v>
      </c>
      <c r="S34" s="17">
        <v>45.659783353780107</v>
      </c>
      <c r="T34" s="17">
        <v>45.860719977844091</v>
      </c>
      <c r="U34" s="17">
        <v>45.291113131081588</v>
      </c>
      <c r="V34" s="17">
        <v>44.738271521902185</v>
      </c>
      <c r="W34" s="17">
        <v>44.462620206467527</v>
      </c>
      <c r="X34" s="17">
        <v>44.143192920207319</v>
      </c>
      <c r="Y34" s="17">
        <v>43.757893813510478</v>
      </c>
      <c r="Z34" s="17">
        <v>43.63174789749916</v>
      </c>
      <c r="AA34" s="5" t="s">
        <v>40</v>
      </c>
      <c r="AB34" s="17">
        <v>28.484608824453154</v>
      </c>
      <c r="AC34" s="17">
        <v>27.543716585871753</v>
      </c>
      <c r="AD34" s="17">
        <v>19.906360215749718</v>
      </c>
      <c r="AE34" s="17">
        <v>20.296470074249363</v>
      </c>
      <c r="AF34" s="17">
        <v>20.560524102496558</v>
      </c>
      <c r="AG34" s="17">
        <v>20.651788563432163</v>
      </c>
      <c r="AH34" s="17">
        <v>20.840863733983149</v>
      </c>
      <c r="AI34" s="17">
        <v>20.883014582641472</v>
      </c>
      <c r="AJ34" s="17">
        <v>21.483767267968972</v>
      </c>
      <c r="AK34" s="17">
        <v>21.155974276706708</v>
      </c>
      <c r="AL34" s="17">
        <v>20.792771556126961</v>
      </c>
      <c r="AM34" s="17">
        <v>20.981128559955181</v>
      </c>
      <c r="AN34" s="5" t="s">
        <v>40</v>
      </c>
      <c r="AO34" s="17">
        <v>22.927898791017263</v>
      </c>
      <c r="AP34" s="17">
        <v>22.633373868980698</v>
      </c>
      <c r="AQ34" s="17">
        <v>16.203751557337085</v>
      </c>
      <c r="AR34" s="17">
        <v>16.438419708748064</v>
      </c>
      <c r="AS34" s="17">
        <v>16.764231175862893</v>
      </c>
      <c r="AT34" s="17">
        <v>16.852447278901046</v>
      </c>
      <c r="AU34" s="17">
        <v>16.779362475305849</v>
      </c>
      <c r="AV34" s="17">
        <v>16.700706642269182</v>
      </c>
      <c r="AW34" s="17">
        <v>17.192498828519977</v>
      </c>
      <c r="AX34" s="17">
        <v>16.973068062230652</v>
      </c>
      <c r="AY34" s="17">
        <v>16.560641658773918</v>
      </c>
      <c r="AZ34" s="17">
        <v>16.655187439899294</v>
      </c>
      <c r="BA34" s="5" t="s">
        <v>40</v>
      </c>
      <c r="BB34" s="17">
        <v>4.7089110958813967</v>
      </c>
      <c r="BC34" s="17">
        <v>4.0502227862688285</v>
      </c>
      <c r="BD34" s="17">
        <v>3.4142535832916292</v>
      </c>
      <c r="BE34" s="17">
        <v>3.5639402274719241</v>
      </c>
      <c r="BF34" s="17">
        <v>3.4984987464136732</v>
      </c>
      <c r="BG34" s="17">
        <v>3.4994410793843538</v>
      </c>
      <c r="BH34" s="17">
        <v>3.5650670940623361</v>
      </c>
      <c r="BI34" s="17">
        <v>3.5692055424006379</v>
      </c>
      <c r="BJ34" s="17">
        <v>3.7120261179275555</v>
      </c>
      <c r="BK34" s="17">
        <v>3.6540304926039666</v>
      </c>
      <c r="BL34" s="17">
        <v>3.8440686432017297</v>
      </c>
      <c r="BM34" s="17">
        <v>3.9102444683105411</v>
      </c>
      <c r="BN34" s="5" t="s">
        <v>40</v>
      </c>
      <c r="BO34" s="17">
        <v>0.84779893792300376</v>
      </c>
      <c r="BP34" s="17">
        <v>0.86011993062222825</v>
      </c>
      <c r="BQ34" s="17">
        <v>0.28835507512100622</v>
      </c>
      <c r="BR34" s="17">
        <v>0.29411013802937119</v>
      </c>
      <c r="BS34" s="17">
        <v>0.29779418021999338</v>
      </c>
      <c r="BT34" s="17">
        <v>0.2999002051467618</v>
      </c>
      <c r="BU34" s="17">
        <v>0.49643416461496864</v>
      </c>
      <c r="BV34" s="17">
        <v>0.61310239797165378</v>
      </c>
      <c r="BW34" s="17">
        <v>0.57924232152143895</v>
      </c>
      <c r="BX34" s="17">
        <v>0.52887572187208576</v>
      </c>
      <c r="BY34" s="17">
        <v>0.38806125415131226</v>
      </c>
      <c r="BZ34" s="17">
        <v>0.41569665174534487</v>
      </c>
      <c r="CA34" s="5" t="s">
        <v>40</v>
      </c>
      <c r="CB34" s="17">
        <v>16.987876839922947</v>
      </c>
      <c r="CC34" s="17">
        <v>21.539191341895165</v>
      </c>
      <c r="CD34" s="17">
        <v>30.346205994113483</v>
      </c>
      <c r="CE34" s="17">
        <v>30.27915902491069</v>
      </c>
      <c r="CF34" s="17">
        <v>30.211914789660767</v>
      </c>
      <c r="CG34" s="17">
        <v>30.020338822601509</v>
      </c>
      <c r="CH34" s="17">
        <v>30.310420283133737</v>
      </c>
      <c r="CI34" s="17">
        <v>30.568356619839431</v>
      </c>
      <c r="CJ34" s="17">
        <v>30.933289974971746</v>
      </c>
      <c r="CK34" s="17">
        <v>31.43224763686981</v>
      </c>
      <c r="CL34" s="17">
        <v>32.041224580537694</v>
      </c>
      <c r="CM34" s="17">
        <v>31.905368618564744</v>
      </c>
      <c r="CN34" s="5" t="s">
        <v>40</v>
      </c>
      <c r="CO34" s="17">
        <v>3.1160695240062526</v>
      </c>
      <c r="CP34" s="17">
        <v>7.2084639381134075</v>
      </c>
      <c r="CQ34" s="17">
        <v>19.145435801638904</v>
      </c>
      <c r="CR34" s="17">
        <v>19.825757160534614</v>
      </c>
      <c r="CS34" s="17">
        <v>19.600791746764646</v>
      </c>
      <c r="CT34" s="17">
        <v>19.414769551995946</v>
      </c>
      <c r="CU34" s="17">
        <v>16.372674545759786</v>
      </c>
      <c r="CV34" s="17">
        <v>17.173623092495248</v>
      </c>
      <c r="CW34" s="17">
        <v>21.121472423238536</v>
      </c>
      <c r="CX34" s="17">
        <v>21.538772305470758</v>
      </c>
      <c r="CY34" s="17">
        <v>22.294462454671589</v>
      </c>
      <c r="CZ34" s="17">
        <v>21.887805537589543</v>
      </c>
      <c r="DA34" s="5" t="s">
        <v>40</v>
      </c>
      <c r="DB34" s="17">
        <v>13.871807315916692</v>
      </c>
      <c r="DC34" s="17">
        <v>14.33072740378176</v>
      </c>
      <c r="DD34" s="17">
        <v>11.200770192474584</v>
      </c>
      <c r="DE34" s="17">
        <v>10.453401864376071</v>
      </c>
      <c r="DF34" s="17">
        <v>10.611123042896118</v>
      </c>
      <c r="DG34" s="17">
        <v>10.605569270605567</v>
      </c>
      <c r="DH34" s="17">
        <v>13.937745737373955</v>
      </c>
      <c r="DI34" s="17">
        <v>13.394733527344178</v>
      </c>
      <c r="DJ34" s="17">
        <v>9.8118175517332062</v>
      </c>
      <c r="DK34" s="17">
        <v>9.8934753313990509</v>
      </c>
      <c r="DL34" s="17">
        <v>9.7467621258660966</v>
      </c>
      <c r="DM34" s="17">
        <v>10.017563080975204</v>
      </c>
      <c r="DN34" s="5" t="s">
        <v>40</v>
      </c>
      <c r="DO34" s="17">
        <v>3.5246474935409062</v>
      </c>
      <c r="DP34" s="17">
        <v>3.5467640512931657</v>
      </c>
      <c r="DQ34" s="17">
        <v>3.7694829869811959</v>
      </c>
      <c r="DR34" s="17">
        <v>3.7028113622110101</v>
      </c>
      <c r="DS34" s="17">
        <v>3.5677777540625755</v>
      </c>
      <c r="DT34" s="17">
        <v>3.4671526361222273</v>
      </c>
      <c r="DU34" s="17">
        <v>3.5576028518015184</v>
      </c>
      <c r="DV34" s="17">
        <v>3.8103572756169073</v>
      </c>
      <c r="DW34" s="17">
        <v>3.1203225505917573</v>
      </c>
      <c r="DX34" s="17">
        <v>3.2685851662161669</v>
      </c>
      <c r="DY34" s="17">
        <v>3.4081100498248724</v>
      </c>
      <c r="DZ34" s="17">
        <v>3.4817549239809114</v>
      </c>
    </row>
    <row r="35" spans="1:130">
      <c r="A35" s="5" t="s">
        <v>41</v>
      </c>
      <c r="B35" s="17">
        <v>70.316803586838404</v>
      </c>
      <c r="C35" s="17">
        <v>67.648679943330123</v>
      </c>
      <c r="D35" s="17">
        <v>57.744140945994801</v>
      </c>
      <c r="E35" s="17">
        <v>57.336722317463405</v>
      </c>
      <c r="F35" s="17">
        <v>56.800386889662271</v>
      </c>
      <c r="G35" s="17">
        <v>58.28229978867595</v>
      </c>
      <c r="H35" s="17">
        <v>55.849180557387911</v>
      </c>
      <c r="I35" s="17">
        <v>57.006928116212208</v>
      </c>
      <c r="J35" s="17">
        <v>55.197056708596428</v>
      </c>
      <c r="K35" s="17">
        <v>55.563619591907795</v>
      </c>
      <c r="L35" s="17">
        <v>56.258459704566718</v>
      </c>
      <c r="M35" s="17">
        <v>54.596121865985538</v>
      </c>
      <c r="N35" s="5" t="s">
        <v>41</v>
      </c>
      <c r="O35" s="17">
        <v>54.865921854142755</v>
      </c>
      <c r="P35" s="17">
        <v>50.311267587720224</v>
      </c>
      <c r="Q35" s="17">
        <v>42.840285310455904</v>
      </c>
      <c r="R35" s="17">
        <v>42.655129077045068</v>
      </c>
      <c r="S35" s="17">
        <v>41.663922242298554</v>
      </c>
      <c r="T35" s="17">
        <v>43.09290971361947</v>
      </c>
      <c r="U35" s="17">
        <v>41.072289189065479</v>
      </c>
      <c r="V35" s="17">
        <v>41.581003450966428</v>
      </c>
      <c r="W35" s="17">
        <v>40.401796708005399</v>
      </c>
      <c r="X35" s="17">
        <v>40.105816670683112</v>
      </c>
      <c r="Y35" s="17">
        <v>40.277099734076351</v>
      </c>
      <c r="Z35" s="17">
        <v>38.962886815400516</v>
      </c>
      <c r="AA35" s="5" t="s">
        <v>41</v>
      </c>
      <c r="AB35" s="17">
        <v>15.450881732227048</v>
      </c>
      <c r="AC35" s="17">
        <v>17.337412356079966</v>
      </c>
      <c r="AD35" s="17">
        <v>14.903855635538902</v>
      </c>
      <c r="AE35" s="17">
        <v>14.681593240418337</v>
      </c>
      <c r="AF35" s="17">
        <v>15.13646464736372</v>
      </c>
      <c r="AG35" s="17">
        <v>15.189390075056474</v>
      </c>
      <c r="AH35" s="17">
        <v>14.776891368322426</v>
      </c>
      <c r="AI35" s="17">
        <v>15.425924665245782</v>
      </c>
      <c r="AJ35" s="17">
        <v>14.795260000591023</v>
      </c>
      <c r="AK35" s="17">
        <v>15.457802921224683</v>
      </c>
      <c r="AL35" s="17">
        <v>15.981359970490368</v>
      </c>
      <c r="AM35" s="17">
        <v>15.633235050585025</v>
      </c>
      <c r="AN35" s="5" t="s">
        <v>41</v>
      </c>
      <c r="AO35" s="17">
        <v>10.170027065989073</v>
      </c>
      <c r="AP35" s="17">
        <v>9.9545809958077918</v>
      </c>
      <c r="AQ35" s="17">
        <v>9.3948657265884368</v>
      </c>
      <c r="AR35" s="17">
        <v>9.5504790439805305</v>
      </c>
      <c r="AS35" s="17">
        <v>9.491554590309363</v>
      </c>
      <c r="AT35" s="17">
        <v>9.4588646797347522</v>
      </c>
      <c r="AU35" s="17">
        <v>8.8688811047599554</v>
      </c>
      <c r="AV35" s="17">
        <v>9.1869544043024494</v>
      </c>
      <c r="AW35" s="17">
        <v>8.6998492892955994</v>
      </c>
      <c r="AX35" s="17">
        <v>8.9308248880202914</v>
      </c>
      <c r="AY35" s="17">
        <v>9.3991993242735319</v>
      </c>
      <c r="AZ35" s="17">
        <v>8.9835345742961614</v>
      </c>
      <c r="BA35" s="5" t="s">
        <v>41</v>
      </c>
      <c r="BB35" s="17">
        <v>5.0721959247644604</v>
      </c>
      <c r="BC35" s="17">
        <v>6.9658139743090208</v>
      </c>
      <c r="BD35" s="17">
        <v>5.3896722874141272</v>
      </c>
      <c r="BE35" s="17">
        <v>4.9787979553268373</v>
      </c>
      <c r="BF35" s="17">
        <v>5.516441327173955</v>
      </c>
      <c r="BG35" s="17">
        <v>5.5742913357137649</v>
      </c>
      <c r="BH35" s="17">
        <v>5.7561569258853398</v>
      </c>
      <c r="BI35" s="17">
        <v>6.0897251271201966</v>
      </c>
      <c r="BJ35" s="17">
        <v>5.9543041204109572</v>
      </c>
      <c r="BK35" s="17">
        <v>6.4049278945182779</v>
      </c>
      <c r="BL35" s="17">
        <v>6.4798919153302892</v>
      </c>
      <c r="BM35" s="17">
        <v>6.5505543021969066</v>
      </c>
      <c r="BN35" s="5" t="s">
        <v>41</v>
      </c>
      <c r="BO35" s="17">
        <v>0.20865874147351551</v>
      </c>
      <c r="BP35" s="17">
        <v>0.41701738549309875</v>
      </c>
      <c r="BQ35" s="17">
        <v>0.11931762153633764</v>
      </c>
      <c r="BR35" s="17">
        <v>0.15231624111096834</v>
      </c>
      <c r="BS35" s="17">
        <v>0.12846872988040242</v>
      </c>
      <c r="BT35" s="17">
        <v>0.15623405960795744</v>
      </c>
      <c r="BU35" s="17">
        <v>0.15185333767712858</v>
      </c>
      <c r="BV35" s="17">
        <v>0.14924513382313667</v>
      </c>
      <c r="BW35" s="17">
        <v>0.14110659088446498</v>
      </c>
      <c r="BX35" s="17">
        <v>0.12205013868611346</v>
      </c>
      <c r="BY35" s="17">
        <v>0.10226873088654677</v>
      </c>
      <c r="BZ35" s="17">
        <v>9.9146174091956848E-2</v>
      </c>
      <c r="CA35" s="5" t="s">
        <v>41</v>
      </c>
      <c r="CB35" s="17">
        <v>27.228177276610683</v>
      </c>
      <c r="CC35" s="17">
        <v>30.015851788102733</v>
      </c>
      <c r="CD35" s="17">
        <v>40.619925714097889</v>
      </c>
      <c r="CE35" s="17">
        <v>40.896597330391479</v>
      </c>
      <c r="CF35" s="17">
        <v>41.464840215162866</v>
      </c>
      <c r="CG35" s="17">
        <v>40.036435181811555</v>
      </c>
      <c r="CH35" s="17">
        <v>42.51516514050472</v>
      </c>
      <c r="CI35" s="17">
        <v>41.386722943428239</v>
      </c>
      <c r="CJ35" s="17">
        <v>43.212600596932596</v>
      </c>
      <c r="CK35" s="17">
        <v>42.882163370737551</v>
      </c>
      <c r="CL35" s="17">
        <v>42.146281881965059</v>
      </c>
      <c r="CM35" s="17">
        <v>43.809686525954291</v>
      </c>
      <c r="CN35" s="5" t="s">
        <v>41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5" t="s">
        <v>41</v>
      </c>
      <c r="DB35" s="17">
        <v>27.228177276610683</v>
      </c>
      <c r="DC35" s="17">
        <v>30.015851788102733</v>
      </c>
      <c r="DD35" s="17">
        <v>40.619925714097889</v>
      </c>
      <c r="DE35" s="17">
        <v>40.896597330391479</v>
      </c>
      <c r="DF35" s="17">
        <v>41.464840215162866</v>
      </c>
      <c r="DG35" s="17">
        <v>40.036435181811555</v>
      </c>
      <c r="DH35" s="17">
        <v>42.51516514050472</v>
      </c>
      <c r="DI35" s="17">
        <v>41.386722943428239</v>
      </c>
      <c r="DJ35" s="17">
        <v>43.212600596932596</v>
      </c>
      <c r="DK35" s="17">
        <v>42.882163370737551</v>
      </c>
      <c r="DL35" s="17">
        <v>42.146281881965059</v>
      </c>
      <c r="DM35" s="17">
        <v>43.809686525954291</v>
      </c>
      <c r="DN35" s="5" t="s">
        <v>41</v>
      </c>
      <c r="DO35" s="17">
        <v>2.4550191370195167</v>
      </c>
      <c r="DP35" s="17">
        <v>2.3354682685671442</v>
      </c>
      <c r="DQ35" s="17">
        <v>1.635933339907307</v>
      </c>
      <c r="DR35" s="17">
        <v>1.7666803521451204</v>
      </c>
      <c r="DS35" s="17">
        <v>1.7347728951748569</v>
      </c>
      <c r="DT35" s="17">
        <v>1.6812650295124971</v>
      </c>
      <c r="DU35" s="17">
        <v>1.6356543021073688</v>
      </c>
      <c r="DV35" s="17">
        <v>1.6063489403595497</v>
      </c>
      <c r="DW35" s="17">
        <v>1.5903426944709858</v>
      </c>
      <c r="DX35" s="17">
        <v>1.5542170373546513</v>
      </c>
      <c r="DY35" s="17">
        <v>1.595258413468216</v>
      </c>
      <c r="DZ35" s="17">
        <v>1.5941916080601752</v>
      </c>
    </row>
    <row r="36" spans="1:130">
      <c r="A36" s="5" t="s">
        <v>42</v>
      </c>
      <c r="B36" s="17" t="s">
        <v>92</v>
      </c>
      <c r="C36" s="17" t="s">
        <v>92</v>
      </c>
      <c r="D36" s="17">
        <v>43.312578254155895</v>
      </c>
      <c r="E36" s="17">
        <v>43.504717776848992</v>
      </c>
      <c r="F36" s="17">
        <v>41.967889547128706</v>
      </c>
      <c r="G36" s="17">
        <v>39.026326920399285</v>
      </c>
      <c r="H36" s="17">
        <v>40.899312011176711</v>
      </c>
      <c r="I36" s="17">
        <v>39.758919229969678</v>
      </c>
      <c r="J36" s="17">
        <v>37.59347931957025</v>
      </c>
      <c r="K36" s="17">
        <v>38.335102428913132</v>
      </c>
      <c r="L36" s="17">
        <v>38.174116948418856</v>
      </c>
      <c r="M36" s="17">
        <v>38.584507988120166</v>
      </c>
      <c r="N36" s="5" t="s">
        <v>42</v>
      </c>
      <c r="O36" s="17" t="s">
        <v>92</v>
      </c>
      <c r="P36" s="17" t="s">
        <v>92</v>
      </c>
      <c r="Q36" s="17">
        <v>26.648206179572099</v>
      </c>
      <c r="R36" s="17">
        <v>26.694885708423495</v>
      </c>
      <c r="S36" s="17">
        <v>25.925158669723054</v>
      </c>
      <c r="T36" s="17">
        <v>24.255445681385801</v>
      </c>
      <c r="U36" s="17">
        <v>24.824328567522979</v>
      </c>
      <c r="V36" s="17">
        <v>24.652129531209727</v>
      </c>
      <c r="W36" s="17">
        <v>22.796831992818596</v>
      </c>
      <c r="X36" s="17">
        <v>23.184553609016369</v>
      </c>
      <c r="Y36" s="17">
        <v>23.166739426386648</v>
      </c>
      <c r="Z36" s="17">
        <v>23.289243483617604</v>
      </c>
      <c r="AA36" s="5" t="s">
        <v>42</v>
      </c>
      <c r="AB36" s="17" t="s">
        <v>92</v>
      </c>
      <c r="AC36" s="17" t="s">
        <v>92</v>
      </c>
      <c r="AD36" s="17">
        <v>16.66437212821268</v>
      </c>
      <c r="AE36" s="17">
        <v>16.809832068425496</v>
      </c>
      <c r="AF36" s="17">
        <v>16.042730877405653</v>
      </c>
      <c r="AG36" s="17">
        <v>14.770881239013486</v>
      </c>
      <c r="AH36" s="17">
        <v>16.07498348081781</v>
      </c>
      <c r="AI36" s="17">
        <v>15.106789698759949</v>
      </c>
      <c r="AJ36" s="17">
        <v>14.796647326751652</v>
      </c>
      <c r="AK36" s="17">
        <v>15.150548847959417</v>
      </c>
      <c r="AL36" s="17">
        <v>15.007377547426914</v>
      </c>
      <c r="AM36" s="17">
        <v>15.295264504502553</v>
      </c>
      <c r="AN36" s="5" t="s">
        <v>42</v>
      </c>
      <c r="AO36" s="17" t="s">
        <v>92</v>
      </c>
      <c r="AP36" s="17" t="s">
        <v>92</v>
      </c>
      <c r="AQ36" s="17">
        <v>14.906206727242019</v>
      </c>
      <c r="AR36" s="17">
        <v>14.998790748846403</v>
      </c>
      <c r="AS36" s="17">
        <v>14.328198585889698</v>
      </c>
      <c r="AT36" s="17">
        <v>13.256890331629439</v>
      </c>
      <c r="AU36" s="17">
        <v>14.428484564916843</v>
      </c>
      <c r="AV36" s="17">
        <v>13.599003259997483</v>
      </c>
      <c r="AW36" s="17">
        <v>13.334862597259525</v>
      </c>
      <c r="AX36" s="17">
        <v>13.577126219740027</v>
      </c>
      <c r="AY36" s="17">
        <v>13.462947851966794</v>
      </c>
      <c r="AZ36" s="17">
        <v>13.885660268316464</v>
      </c>
      <c r="BA36" s="5" t="s">
        <v>42</v>
      </c>
      <c r="BB36" s="17" t="s">
        <v>92</v>
      </c>
      <c r="BC36" s="17" t="s">
        <v>92</v>
      </c>
      <c r="BD36" s="17">
        <v>1.7347231984845917</v>
      </c>
      <c r="BE36" s="17">
        <v>1.7837035058453583</v>
      </c>
      <c r="BF36" s="17">
        <v>1.6905494745329182</v>
      </c>
      <c r="BG36" s="17">
        <v>1.4908082504310842</v>
      </c>
      <c r="BH36" s="17">
        <v>1.6221635797586291</v>
      </c>
      <c r="BI36" s="17">
        <v>1.4867249417702522</v>
      </c>
      <c r="BJ36" s="17">
        <v>1.4407522244999966</v>
      </c>
      <c r="BK36" s="17">
        <v>1.552229794339161</v>
      </c>
      <c r="BL36" s="17">
        <v>1.5235298543077507</v>
      </c>
      <c r="BM36" s="17">
        <v>1.3864237920447859</v>
      </c>
      <c r="BN36" s="5" t="s">
        <v>42</v>
      </c>
      <c r="BO36" s="17" t="s">
        <v>92</v>
      </c>
      <c r="BP36" s="17" t="s">
        <v>92</v>
      </c>
      <c r="BQ36" s="17">
        <v>2.3442148857188327E-2</v>
      </c>
      <c r="BR36" s="17">
        <v>2.7337764535190011E-2</v>
      </c>
      <c r="BS36" s="17">
        <v>2.3982816983039414E-2</v>
      </c>
      <c r="BT36" s="17">
        <v>2.318265695296088E-2</v>
      </c>
      <c r="BU36" s="17">
        <v>2.4335336142334886E-2</v>
      </c>
      <c r="BV36" s="17">
        <v>2.106149699221398E-2</v>
      </c>
      <c r="BW36" s="17">
        <v>2.1032504992130059E-2</v>
      </c>
      <c r="BX36" s="17">
        <v>2.1192833880227968E-2</v>
      </c>
      <c r="BY36" s="17">
        <v>2.0899841152369886E-2</v>
      </c>
      <c r="BZ36" s="17">
        <v>2.3180444141303255E-2</v>
      </c>
      <c r="CA36" s="5" t="s">
        <v>42</v>
      </c>
      <c r="CB36" s="17" t="s">
        <v>92</v>
      </c>
      <c r="CC36" s="17" t="s">
        <v>92</v>
      </c>
      <c r="CD36" s="17">
        <v>39.598578907824376</v>
      </c>
      <c r="CE36" s="17">
        <v>40.019377881977249</v>
      </c>
      <c r="CF36" s="17">
        <v>42.834239571326201</v>
      </c>
      <c r="CG36" s="17">
        <v>48.181795112248246</v>
      </c>
      <c r="CH36" s="17">
        <v>45.775329985049765</v>
      </c>
      <c r="CI36" s="17">
        <v>45.841311681808889</v>
      </c>
      <c r="CJ36" s="17">
        <v>44.921823807346705</v>
      </c>
      <c r="CK36" s="17">
        <v>46.300832122164294</v>
      </c>
      <c r="CL36" s="17">
        <v>46.612822396594424</v>
      </c>
      <c r="CM36" s="17">
        <v>49.788899110393785</v>
      </c>
      <c r="CN36" s="5" t="s">
        <v>42</v>
      </c>
      <c r="CO36" s="17" t="s">
        <v>92</v>
      </c>
      <c r="CP36" s="17" t="s">
        <v>92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5" t="s">
        <v>42</v>
      </c>
      <c r="DB36" s="17" t="s">
        <v>92</v>
      </c>
      <c r="DC36" s="17" t="s">
        <v>92</v>
      </c>
      <c r="DD36" s="17">
        <v>39.598578907824376</v>
      </c>
      <c r="DE36" s="17">
        <v>40.019377881977249</v>
      </c>
      <c r="DF36" s="17">
        <v>42.834239571326201</v>
      </c>
      <c r="DG36" s="17">
        <v>48.181795112248246</v>
      </c>
      <c r="DH36" s="17">
        <v>45.775329985049765</v>
      </c>
      <c r="DI36" s="17">
        <v>45.841311681808889</v>
      </c>
      <c r="DJ36" s="17">
        <v>44.921823807346705</v>
      </c>
      <c r="DK36" s="17">
        <v>46.300832122164294</v>
      </c>
      <c r="DL36" s="17">
        <v>46.612822396594424</v>
      </c>
      <c r="DM36" s="17">
        <v>49.788899110393785</v>
      </c>
      <c r="DN36" s="5" t="s">
        <v>42</v>
      </c>
      <c r="DO36" s="17" t="s">
        <v>92</v>
      </c>
      <c r="DP36" s="17" t="s">
        <v>92</v>
      </c>
      <c r="DQ36" s="17">
        <v>17.088842838019726</v>
      </c>
      <c r="DR36" s="17">
        <v>16.47590439037231</v>
      </c>
      <c r="DS36" s="17">
        <v>15.197870881545084</v>
      </c>
      <c r="DT36" s="17">
        <v>12.791878005495457</v>
      </c>
      <c r="DU36" s="17">
        <v>13.325358003773513</v>
      </c>
      <c r="DV36" s="17">
        <v>14.39976912123478</v>
      </c>
      <c r="DW36" s="17">
        <v>17.48469684303317</v>
      </c>
      <c r="DX36" s="17">
        <v>15.364065448922586</v>
      </c>
      <c r="DY36" s="17">
        <v>15.213060654986721</v>
      </c>
      <c r="DZ36" s="17">
        <v>11.626592877686829</v>
      </c>
    </row>
    <row r="37" spans="1:130">
      <c r="A37" s="5" t="s">
        <v>43</v>
      </c>
      <c r="B37" s="17" t="s">
        <v>92</v>
      </c>
      <c r="C37" s="17" t="s">
        <v>92</v>
      </c>
      <c r="D37" s="17">
        <v>64.798761985905884</v>
      </c>
      <c r="E37" s="17">
        <v>64.541759119125686</v>
      </c>
      <c r="F37" s="17">
        <v>66.411341689114835</v>
      </c>
      <c r="G37" s="17">
        <v>64.239052624659379</v>
      </c>
      <c r="H37" s="17">
        <v>64.685157954386312</v>
      </c>
      <c r="I37" s="17">
        <v>62.748149463027858</v>
      </c>
      <c r="J37" s="17">
        <v>62.582453202004196</v>
      </c>
      <c r="K37" s="17">
        <v>65.160450517601404</v>
      </c>
      <c r="L37" s="17">
        <v>65.287969469332836</v>
      </c>
      <c r="M37" s="17">
        <v>55.853374298756087</v>
      </c>
      <c r="N37" s="5" t="s">
        <v>43</v>
      </c>
      <c r="O37" s="17" t="s">
        <v>92</v>
      </c>
      <c r="P37" s="17" t="s">
        <v>92</v>
      </c>
      <c r="Q37" s="17">
        <v>49.100431824451135</v>
      </c>
      <c r="R37" s="17">
        <v>48.479702885567463</v>
      </c>
      <c r="S37" s="17">
        <v>49.899460010067095</v>
      </c>
      <c r="T37" s="17">
        <v>47.491956812985606</v>
      </c>
      <c r="U37" s="17">
        <v>47.681568358664627</v>
      </c>
      <c r="V37" s="17">
        <v>46.293299927344194</v>
      </c>
      <c r="W37" s="17">
        <v>46.289413686337063</v>
      </c>
      <c r="X37" s="17">
        <v>48.24052878615808</v>
      </c>
      <c r="Y37" s="17">
        <v>48.458911740270757</v>
      </c>
      <c r="Z37" s="17">
        <v>41.675203163778249</v>
      </c>
      <c r="AA37" s="5" t="s">
        <v>43</v>
      </c>
      <c r="AB37" s="17" t="s">
        <v>92</v>
      </c>
      <c r="AC37" s="17" t="s">
        <v>92</v>
      </c>
      <c r="AD37" s="17">
        <v>15.698330161454747</v>
      </c>
      <c r="AE37" s="17">
        <v>16.06205623355822</v>
      </c>
      <c r="AF37" s="17">
        <v>16.511881608132654</v>
      </c>
      <c r="AG37" s="17">
        <v>16.747095811673766</v>
      </c>
      <c r="AH37" s="17">
        <v>17.003589595721692</v>
      </c>
      <c r="AI37" s="17">
        <v>16.454849535683657</v>
      </c>
      <c r="AJ37" s="17">
        <v>16.293039515667132</v>
      </c>
      <c r="AK37" s="17">
        <v>16.919921766165359</v>
      </c>
      <c r="AL37" s="17">
        <v>16.82905772906209</v>
      </c>
      <c r="AM37" s="17">
        <v>14.178171134977847</v>
      </c>
      <c r="AN37" s="5" t="s">
        <v>43</v>
      </c>
      <c r="AO37" s="17" t="s">
        <v>92</v>
      </c>
      <c r="AP37" s="17" t="s">
        <v>92</v>
      </c>
      <c r="AQ37" s="17">
        <v>14.759090750863418</v>
      </c>
      <c r="AR37" s="17">
        <v>15.094376329904744</v>
      </c>
      <c r="AS37" s="17">
        <v>15.508508532572785</v>
      </c>
      <c r="AT37" s="17">
        <v>15.632407633525458</v>
      </c>
      <c r="AU37" s="17">
        <v>15.824466912422707</v>
      </c>
      <c r="AV37" s="17">
        <v>15.310799911724734</v>
      </c>
      <c r="AW37" s="17">
        <v>15.195457742825374</v>
      </c>
      <c r="AX37" s="17">
        <v>15.718170636507416</v>
      </c>
      <c r="AY37" s="17">
        <v>15.637870792536798</v>
      </c>
      <c r="AZ37" s="17">
        <v>13.351238958437078</v>
      </c>
      <c r="BA37" s="5" t="s">
        <v>43</v>
      </c>
      <c r="BB37" s="17" t="s">
        <v>92</v>
      </c>
      <c r="BC37" s="17" t="s">
        <v>92</v>
      </c>
      <c r="BD37" s="17">
        <v>1.4630167756270623E-3</v>
      </c>
      <c r="BE37" s="17">
        <v>1.5072119470572905E-3</v>
      </c>
      <c r="BF37" s="17">
        <v>1.5625427706548313E-3</v>
      </c>
      <c r="BG37" s="17">
        <v>5.6685565607733752E-2</v>
      </c>
      <c r="BH37" s="17">
        <v>9.4408768900088966E-2</v>
      </c>
      <c r="BI37" s="17">
        <v>9.1607136496815511E-2</v>
      </c>
      <c r="BJ37" s="17">
        <v>7.2062394707088001E-2</v>
      </c>
      <c r="BK37" s="17">
        <v>9.4052138216698597E-2</v>
      </c>
      <c r="BL37" s="17">
        <v>7.7239310373101597E-2</v>
      </c>
      <c r="BM37" s="17">
        <v>5.9868926499292575E-2</v>
      </c>
      <c r="BN37" s="5" t="s">
        <v>43</v>
      </c>
      <c r="BO37" s="17" t="s">
        <v>92</v>
      </c>
      <c r="BP37" s="17" t="s">
        <v>92</v>
      </c>
      <c r="BQ37" s="17">
        <v>0.93777646929118463</v>
      </c>
      <c r="BR37" s="17">
        <v>0.96617269170641928</v>
      </c>
      <c r="BS37" s="17">
        <v>1.0018105327892162</v>
      </c>
      <c r="BT37" s="17">
        <v>1.058002541604258</v>
      </c>
      <c r="BU37" s="17">
        <v>1.0847139143988975</v>
      </c>
      <c r="BV37" s="17">
        <v>1.0524424312213534</v>
      </c>
      <c r="BW37" s="17">
        <v>1.0255193781346683</v>
      </c>
      <c r="BX37" s="17">
        <v>1.1076989914412467</v>
      </c>
      <c r="BY37" s="17">
        <v>1.113947594850788</v>
      </c>
      <c r="BZ37" s="17">
        <v>0.76706325004147458</v>
      </c>
      <c r="CA37" s="5" t="s">
        <v>43</v>
      </c>
      <c r="CB37" s="17" t="s">
        <v>92</v>
      </c>
      <c r="CC37" s="17" t="s">
        <v>92</v>
      </c>
      <c r="CD37" s="17">
        <v>35.187773112330355</v>
      </c>
      <c r="CE37" s="17">
        <v>35.445856051546606</v>
      </c>
      <c r="CF37" s="17">
        <v>33.573138546640919</v>
      </c>
      <c r="CG37" s="17">
        <v>35.744089501474804</v>
      </c>
      <c r="CH37" s="17">
        <v>35.229963184917551</v>
      </c>
      <c r="CI37" s="17">
        <v>36.605410178378989</v>
      </c>
      <c r="CJ37" s="17">
        <v>36.829086332774651</v>
      </c>
      <c r="CK37" s="17">
        <v>34.439495978219234</v>
      </c>
      <c r="CL37" s="17">
        <v>34.498646206814364</v>
      </c>
      <c r="CM37" s="17">
        <v>43.227234760008962</v>
      </c>
      <c r="CN37" s="5" t="s">
        <v>43</v>
      </c>
      <c r="CO37" s="17" t="s">
        <v>92</v>
      </c>
      <c r="CP37" s="17" t="s">
        <v>92</v>
      </c>
      <c r="CQ37" s="17">
        <v>10.44858881650338</v>
      </c>
      <c r="CR37" s="17">
        <v>10.513736944291651</v>
      </c>
      <c r="CS37" s="17">
        <v>11.116166765025874</v>
      </c>
      <c r="CT37" s="17">
        <v>11.479657522497529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5" t="s">
        <v>43</v>
      </c>
      <c r="DB37" s="17" t="s">
        <v>92</v>
      </c>
      <c r="DC37" s="17" t="s">
        <v>92</v>
      </c>
      <c r="DD37" s="17">
        <v>24.739184295826981</v>
      </c>
      <c r="DE37" s="17">
        <v>24.932119107254959</v>
      </c>
      <c r="DF37" s="17">
        <v>22.45697171069996</v>
      </c>
      <c r="DG37" s="17">
        <v>24.264431978977282</v>
      </c>
      <c r="DH37" s="17">
        <v>35.229963184917551</v>
      </c>
      <c r="DI37" s="17">
        <v>36.605410178378989</v>
      </c>
      <c r="DJ37" s="17">
        <v>36.829086332774651</v>
      </c>
      <c r="DK37" s="17">
        <v>34.439495978219234</v>
      </c>
      <c r="DL37" s="17">
        <v>34.498646206814364</v>
      </c>
      <c r="DM37" s="17">
        <v>43.227234760008962</v>
      </c>
      <c r="DN37" s="5" t="s">
        <v>43</v>
      </c>
      <c r="DO37" s="17" t="s">
        <v>92</v>
      </c>
      <c r="DP37" s="17" t="s">
        <v>92</v>
      </c>
      <c r="DQ37" s="17">
        <v>1.346490176375586E-2</v>
      </c>
      <c r="DR37" s="17">
        <v>1.2384829327705498E-2</v>
      </c>
      <c r="DS37" s="17">
        <v>1.551976424425024E-2</v>
      </c>
      <c r="DT37" s="17">
        <v>1.6857873865820775E-2</v>
      </c>
      <c r="DU37" s="17">
        <v>8.4878860696121466E-2</v>
      </c>
      <c r="DV37" s="17">
        <v>0.6464403585931513</v>
      </c>
      <c r="DW37" s="17">
        <v>0.58846046522115236</v>
      </c>
      <c r="DX37" s="17">
        <v>0.4000535041793758</v>
      </c>
      <c r="DY37" s="17">
        <v>0.21338432385278777</v>
      </c>
      <c r="DZ37" s="17">
        <v>0.9193909412349528</v>
      </c>
    </row>
    <row r="38" spans="1:130">
      <c r="A38" s="5" t="s">
        <v>44</v>
      </c>
      <c r="B38" s="17" t="s">
        <v>92</v>
      </c>
      <c r="C38" s="17" t="s">
        <v>92</v>
      </c>
      <c r="D38" s="17">
        <v>59.599902636853983</v>
      </c>
      <c r="E38" s="17">
        <v>59.825120053156979</v>
      </c>
      <c r="F38" s="17">
        <v>59.49830063054813</v>
      </c>
      <c r="G38" s="17">
        <v>60.149168096989456</v>
      </c>
      <c r="H38" s="17">
        <v>60.211701835283407</v>
      </c>
      <c r="I38" s="17">
        <v>60.062952938888316</v>
      </c>
      <c r="J38" s="17">
        <v>61.276253593462194</v>
      </c>
      <c r="K38" s="17">
        <v>61.533558246072516</v>
      </c>
      <c r="L38" s="17">
        <v>61.638096226363473</v>
      </c>
      <c r="M38" s="17">
        <v>64.001036743852865</v>
      </c>
      <c r="N38" s="5" t="s">
        <v>44</v>
      </c>
      <c r="O38" s="17" t="s">
        <v>92</v>
      </c>
      <c r="P38" s="17" t="s">
        <v>92</v>
      </c>
      <c r="Q38" s="17">
        <v>53.70981633909814</v>
      </c>
      <c r="R38" s="17">
        <v>53.600086249627488</v>
      </c>
      <c r="S38" s="17">
        <v>53.438136365037849</v>
      </c>
      <c r="T38" s="17">
        <v>54.079986227782463</v>
      </c>
      <c r="U38" s="17">
        <v>54.271614344610072</v>
      </c>
      <c r="V38" s="17">
        <v>54.100808218903765</v>
      </c>
      <c r="W38" s="17">
        <v>55.228193738594854</v>
      </c>
      <c r="X38" s="17">
        <v>55.426523907938751</v>
      </c>
      <c r="Y38" s="17">
        <v>55.52064273886733</v>
      </c>
      <c r="Z38" s="17">
        <v>48.834055866698677</v>
      </c>
      <c r="AA38" s="5" t="s">
        <v>44</v>
      </c>
      <c r="AB38" s="17" t="s">
        <v>92</v>
      </c>
      <c r="AC38" s="17" t="s">
        <v>92</v>
      </c>
      <c r="AD38" s="17">
        <v>5.8900863491250526</v>
      </c>
      <c r="AE38" s="17">
        <v>6.2250338035294863</v>
      </c>
      <c r="AF38" s="17">
        <v>6.060164265510279</v>
      </c>
      <c r="AG38" s="17">
        <v>6.0691819125739004</v>
      </c>
      <c r="AH38" s="17">
        <v>5.9400875288692188</v>
      </c>
      <c r="AI38" s="17">
        <v>5.9621447199845496</v>
      </c>
      <c r="AJ38" s="17">
        <v>6.0480598548673301</v>
      </c>
      <c r="AK38" s="17">
        <v>6.107034360806745</v>
      </c>
      <c r="AL38" s="17">
        <v>6.1174534874961477</v>
      </c>
      <c r="AM38" s="17">
        <v>15.166980877154199</v>
      </c>
      <c r="AN38" s="5" t="s">
        <v>44</v>
      </c>
      <c r="AO38" s="17" t="s">
        <v>92</v>
      </c>
      <c r="AP38" s="17" t="s">
        <v>92</v>
      </c>
      <c r="AQ38" s="17">
        <v>5.157938822979653</v>
      </c>
      <c r="AR38" s="17">
        <v>5.1461029691497311</v>
      </c>
      <c r="AS38" s="17">
        <v>5.2134758143357169</v>
      </c>
      <c r="AT38" s="17">
        <v>5.2747563609776673</v>
      </c>
      <c r="AU38" s="17">
        <v>5.20510439743963</v>
      </c>
      <c r="AV38" s="17">
        <v>5.1554449569747476</v>
      </c>
      <c r="AW38" s="17">
        <v>5.2476091015689112</v>
      </c>
      <c r="AX38" s="17">
        <v>5.2872039044064376</v>
      </c>
      <c r="AY38" s="17">
        <v>5.2761820764438845</v>
      </c>
      <c r="AZ38" s="17">
        <v>14.496525642299328</v>
      </c>
      <c r="BA38" s="5" t="s">
        <v>44</v>
      </c>
      <c r="BB38" s="17" t="s">
        <v>92</v>
      </c>
      <c r="BC38" s="17" t="s">
        <v>92</v>
      </c>
      <c r="BD38" s="17">
        <v>0.73214747477618969</v>
      </c>
      <c r="BE38" s="17">
        <v>1.0789308343797559</v>
      </c>
      <c r="BF38" s="17">
        <v>0.84668845117456115</v>
      </c>
      <c r="BG38" s="17">
        <v>0.79442555159623274</v>
      </c>
      <c r="BH38" s="17">
        <v>0.73498313142958727</v>
      </c>
      <c r="BI38" s="17">
        <v>0.80669976300980284</v>
      </c>
      <c r="BJ38" s="17">
        <v>0.80045078123485647</v>
      </c>
      <c r="BK38" s="17">
        <v>0.81983045640030694</v>
      </c>
      <c r="BL38" s="17">
        <v>0.84127143010460004</v>
      </c>
      <c r="BM38" s="17">
        <v>0.67045521497277327</v>
      </c>
      <c r="BN38" s="5" t="s">
        <v>44</v>
      </c>
      <c r="BO38" s="17" t="s">
        <v>92</v>
      </c>
      <c r="BP38" s="17" t="s">
        <v>92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5" t="s">
        <v>44</v>
      </c>
      <c r="CB38" s="17" t="s">
        <v>92</v>
      </c>
      <c r="CC38" s="17" t="s">
        <v>92</v>
      </c>
      <c r="CD38" s="17">
        <v>38.9309493588406</v>
      </c>
      <c r="CE38" s="17">
        <v>39.108197881214934</v>
      </c>
      <c r="CF38" s="17">
        <v>39.568160940847477</v>
      </c>
      <c r="CG38" s="17">
        <v>39.411022140560156</v>
      </c>
      <c r="CH38" s="17">
        <v>39.319206181872374</v>
      </c>
      <c r="CI38" s="17">
        <v>39.336674590704028</v>
      </c>
      <c r="CJ38" s="17">
        <v>38.198248806941969</v>
      </c>
      <c r="CK38" s="17">
        <v>37.845663761608748</v>
      </c>
      <c r="CL38" s="17">
        <v>37.527328553650882</v>
      </c>
      <c r="CM38" s="17">
        <v>33.037365522223922</v>
      </c>
      <c r="CN38" s="5" t="s">
        <v>44</v>
      </c>
      <c r="CO38" s="17" t="s">
        <v>92</v>
      </c>
      <c r="CP38" s="17" t="s">
        <v>92</v>
      </c>
      <c r="CQ38" s="17">
        <v>0</v>
      </c>
      <c r="CR38" s="17">
        <v>0.16718444870355958</v>
      </c>
      <c r="CS38" s="17">
        <v>0.24239230401522086</v>
      </c>
      <c r="CT38" s="17">
        <v>0.24688876442125746</v>
      </c>
      <c r="CU38" s="17">
        <v>0.24454930582141149</v>
      </c>
      <c r="CV38" s="17">
        <v>0.2456222552939126</v>
      </c>
      <c r="CW38" s="17">
        <v>0.2593222700487976</v>
      </c>
      <c r="CX38" s="17">
        <v>0.26055347396853235</v>
      </c>
      <c r="CY38" s="17">
        <v>0.21091655812358898</v>
      </c>
      <c r="CZ38" s="17">
        <v>0.10950469013981244</v>
      </c>
      <c r="DA38" s="5" t="s">
        <v>44</v>
      </c>
      <c r="DB38" s="17" t="s">
        <v>92</v>
      </c>
      <c r="DC38" s="17" t="s">
        <v>92</v>
      </c>
      <c r="DD38" s="17">
        <v>38.9309493588406</v>
      </c>
      <c r="DE38" s="17">
        <v>38.941013432511369</v>
      </c>
      <c r="DF38" s="17">
        <v>39.325768683230741</v>
      </c>
      <c r="DG38" s="17">
        <v>39.164133376138899</v>
      </c>
      <c r="DH38" s="17">
        <v>39.074656876050959</v>
      </c>
      <c r="DI38" s="17">
        <v>39.091052335410119</v>
      </c>
      <c r="DJ38" s="17">
        <v>37.938926536893177</v>
      </c>
      <c r="DK38" s="17">
        <v>37.585110287640219</v>
      </c>
      <c r="DL38" s="17">
        <v>37.316411995527297</v>
      </c>
      <c r="DM38" s="17">
        <v>32.927860832084114</v>
      </c>
      <c r="DN38" s="5" t="s">
        <v>44</v>
      </c>
      <c r="DO38" s="17" t="s">
        <v>92</v>
      </c>
      <c r="DP38" s="17" t="s">
        <v>92</v>
      </c>
      <c r="DQ38" s="17">
        <v>1.4691480043054179</v>
      </c>
      <c r="DR38" s="17">
        <v>1.0666820162981576</v>
      </c>
      <c r="DS38" s="17">
        <v>0.93353842860439096</v>
      </c>
      <c r="DT38" s="17">
        <v>0.4398097190834922</v>
      </c>
      <c r="DU38" s="17">
        <v>0.46909194464834125</v>
      </c>
      <c r="DV38" s="17">
        <v>0.60037247040766484</v>
      </c>
      <c r="DW38" s="17">
        <v>0.52549759959584696</v>
      </c>
      <c r="DX38" s="17">
        <v>0.62077796964575294</v>
      </c>
      <c r="DY38" s="17">
        <v>0.83457521998563677</v>
      </c>
      <c r="DZ38" s="17">
        <v>2.9615977339231949</v>
      </c>
    </row>
    <row r="39" spans="1:130">
      <c r="A39" s="5" t="s">
        <v>45</v>
      </c>
      <c r="B39" s="17">
        <v>50.486987154589812</v>
      </c>
      <c r="C39" s="17">
        <v>47.727925478932754</v>
      </c>
      <c r="D39" s="17">
        <v>48.570235858902109</v>
      </c>
      <c r="E39" s="17">
        <v>52.225858339342167</v>
      </c>
      <c r="F39" s="17">
        <v>52.14142080568238</v>
      </c>
      <c r="G39" s="17">
        <v>51.259680534294439</v>
      </c>
      <c r="H39" s="17">
        <v>51.790628915524564</v>
      </c>
      <c r="I39" s="17">
        <v>51.356318670273559</v>
      </c>
      <c r="J39" s="17">
        <v>50.490399314748501</v>
      </c>
      <c r="K39" s="17">
        <v>51.889129911026401</v>
      </c>
      <c r="L39" s="17">
        <v>49.977887842517731</v>
      </c>
      <c r="M39" s="17">
        <v>50.258954078953685</v>
      </c>
      <c r="N39" s="5" t="s">
        <v>45</v>
      </c>
      <c r="O39" s="17">
        <v>29.474000825350384</v>
      </c>
      <c r="P39" s="17">
        <v>25.873846346878427</v>
      </c>
      <c r="Q39" s="17">
        <v>24.733876017532875</v>
      </c>
      <c r="R39" s="17">
        <v>27.169375265775507</v>
      </c>
      <c r="S39" s="17">
        <v>27.26310839407477</v>
      </c>
      <c r="T39" s="17">
        <v>27.097422184328995</v>
      </c>
      <c r="U39" s="17">
        <v>27.265138221405149</v>
      </c>
      <c r="V39" s="17">
        <v>26.917311370332719</v>
      </c>
      <c r="W39" s="17">
        <v>26.490197404684757</v>
      </c>
      <c r="X39" s="17">
        <v>26.850395786481744</v>
      </c>
      <c r="Y39" s="17">
        <v>25.854957778472613</v>
      </c>
      <c r="Z39" s="17">
        <v>27.002780006071564</v>
      </c>
      <c r="AA39" s="5" t="s">
        <v>45</v>
      </c>
      <c r="AB39" s="17">
        <v>21.012986329239418</v>
      </c>
      <c r="AC39" s="17">
        <v>21.854079132054331</v>
      </c>
      <c r="AD39" s="17">
        <v>23.836359841369234</v>
      </c>
      <c r="AE39" s="17">
        <v>25.05648307356666</v>
      </c>
      <c r="AF39" s="17">
        <v>24.878312411607606</v>
      </c>
      <c r="AG39" s="17">
        <v>24.162258349965445</v>
      </c>
      <c r="AH39" s="17">
        <v>24.525490694119416</v>
      </c>
      <c r="AI39" s="17">
        <v>24.439007299940844</v>
      </c>
      <c r="AJ39" s="17">
        <v>24.000201910063744</v>
      </c>
      <c r="AK39" s="17">
        <v>25.038734124544654</v>
      </c>
      <c r="AL39" s="17">
        <v>24.122930064045121</v>
      </c>
      <c r="AM39" s="17">
        <v>23.256174072882118</v>
      </c>
      <c r="AN39" s="5" t="s">
        <v>45</v>
      </c>
      <c r="AO39" s="17">
        <v>17.028184200112431</v>
      </c>
      <c r="AP39" s="17">
        <v>17.546805002557221</v>
      </c>
      <c r="AQ39" s="17">
        <v>19.912335629304948</v>
      </c>
      <c r="AR39" s="17">
        <v>21.148889751696341</v>
      </c>
      <c r="AS39" s="17">
        <v>21.077308028397866</v>
      </c>
      <c r="AT39" s="17">
        <v>20.22383914326868</v>
      </c>
      <c r="AU39" s="17">
        <v>20.560753453405546</v>
      </c>
      <c r="AV39" s="17">
        <v>20.439690771978796</v>
      </c>
      <c r="AW39" s="17">
        <v>20.223709396473748</v>
      </c>
      <c r="AX39" s="17">
        <v>21.135983753672065</v>
      </c>
      <c r="AY39" s="17">
        <v>20.449596532267709</v>
      </c>
      <c r="AZ39" s="17">
        <v>19.3907005380307</v>
      </c>
      <c r="BA39" s="5" t="s">
        <v>45</v>
      </c>
      <c r="BB39" s="17">
        <v>2.3553192739943847</v>
      </c>
      <c r="BC39" s="17">
        <v>2.5911154245082622</v>
      </c>
      <c r="BD39" s="17">
        <v>2.1498643289501147</v>
      </c>
      <c r="BE39" s="17">
        <v>2.3495479505241557</v>
      </c>
      <c r="BF39" s="17">
        <v>2.2170478433134115</v>
      </c>
      <c r="BG39" s="17">
        <v>2.2684261179039016</v>
      </c>
      <c r="BH39" s="17">
        <v>2.2596787508111769</v>
      </c>
      <c r="BI39" s="17">
        <v>2.2514373014915776</v>
      </c>
      <c r="BJ39" s="17">
        <v>2.0985043838050323</v>
      </c>
      <c r="BK39" s="17">
        <v>2.0964219916211704</v>
      </c>
      <c r="BL39" s="17">
        <v>2.0170272204490769</v>
      </c>
      <c r="BM39" s="17">
        <v>2.0886377862803078</v>
      </c>
      <c r="BN39" s="5" t="s">
        <v>45</v>
      </c>
      <c r="BO39" s="17">
        <v>1.6294828551326004</v>
      </c>
      <c r="BP39" s="17">
        <v>1.7161587049888465</v>
      </c>
      <c r="BQ39" s="17">
        <v>1.7741598831141725</v>
      </c>
      <c r="BR39" s="17">
        <v>1.5580453713461644</v>
      </c>
      <c r="BS39" s="17">
        <v>1.5839565398963327</v>
      </c>
      <c r="BT39" s="17">
        <v>1.6699930887928638</v>
      </c>
      <c r="BU39" s="17">
        <v>1.7050584899026899</v>
      </c>
      <c r="BV39" s="17">
        <v>1.7478792264704703</v>
      </c>
      <c r="BW39" s="17">
        <v>1.6779881297849655</v>
      </c>
      <c r="BX39" s="17">
        <v>1.8063283792514224</v>
      </c>
      <c r="BY39" s="17">
        <v>1.6563063113283352</v>
      </c>
      <c r="BZ39" s="17">
        <v>1.776835748571113</v>
      </c>
      <c r="CA39" s="5" t="s">
        <v>45</v>
      </c>
      <c r="CB39" s="17">
        <v>41.454503648229277</v>
      </c>
      <c r="CC39" s="17">
        <v>47.027664020924462</v>
      </c>
      <c r="CD39" s="17">
        <v>46.879565852640361</v>
      </c>
      <c r="CE39" s="17">
        <v>42.827481649934363</v>
      </c>
      <c r="CF39" s="17">
        <v>43.535555235812467</v>
      </c>
      <c r="CG39" s="17">
        <v>44.819985660859963</v>
      </c>
      <c r="CH39" s="17">
        <v>44.598996076925104</v>
      </c>
      <c r="CI39" s="17">
        <v>45.260063982172298</v>
      </c>
      <c r="CJ39" s="17">
        <v>45.56641346225345</v>
      </c>
      <c r="CK39" s="17">
        <v>43.380574860932427</v>
      </c>
      <c r="CL39" s="17">
        <v>46.326825800742512</v>
      </c>
      <c r="CM39" s="17">
        <v>45.121955807177287</v>
      </c>
      <c r="CN39" s="5" t="s">
        <v>45</v>
      </c>
      <c r="CO39" s="17">
        <v>4.8026397033507315</v>
      </c>
      <c r="CP39" s="17">
        <v>3.9069555333652568</v>
      </c>
      <c r="CQ39" s="17">
        <v>3.5065748278021287</v>
      </c>
      <c r="CR39" s="17">
        <v>2.6917743635254316</v>
      </c>
      <c r="CS39" s="17">
        <v>2.5186786500135105</v>
      </c>
      <c r="CT39" s="17">
        <v>2.7024757623319835</v>
      </c>
      <c r="CU39" s="17">
        <v>3.0828585013637064</v>
      </c>
      <c r="CV39" s="17">
        <v>3.2340001493300248</v>
      </c>
      <c r="CW39" s="17">
        <v>3.2062843923115021</v>
      </c>
      <c r="CX39" s="17">
        <v>3.2486688234521561</v>
      </c>
      <c r="CY39" s="17">
        <v>2.8649706010376725</v>
      </c>
      <c r="CZ39" s="17">
        <v>2.7312842963082304</v>
      </c>
      <c r="DA39" s="5" t="s">
        <v>45</v>
      </c>
      <c r="DB39" s="17">
        <v>36.651863898360169</v>
      </c>
      <c r="DC39" s="17">
        <v>43.120708487559213</v>
      </c>
      <c r="DD39" s="17">
        <v>43.372991024838235</v>
      </c>
      <c r="DE39" s="17">
        <v>40.135707286408937</v>
      </c>
      <c r="DF39" s="17">
        <v>41.016876585798954</v>
      </c>
      <c r="DG39" s="17">
        <v>42.117509898527977</v>
      </c>
      <c r="DH39" s="17">
        <v>41.516137575561395</v>
      </c>
      <c r="DI39" s="17">
        <v>42.026063832842269</v>
      </c>
      <c r="DJ39" s="17">
        <v>42.360129069941948</v>
      </c>
      <c r="DK39" s="17">
        <v>40.131906037480277</v>
      </c>
      <c r="DL39" s="17">
        <v>43.461855199704836</v>
      </c>
      <c r="DM39" s="17">
        <v>42.390671510869055</v>
      </c>
      <c r="DN39" s="5" t="s">
        <v>45</v>
      </c>
      <c r="DO39" s="17">
        <v>8.058509243699298</v>
      </c>
      <c r="DP39" s="17">
        <v>5.2444105001427834</v>
      </c>
      <c r="DQ39" s="17">
        <v>4.5501982884575245</v>
      </c>
      <c r="DR39" s="17">
        <v>4.9466600107234644</v>
      </c>
      <c r="DS39" s="17">
        <v>4.3230239585051464</v>
      </c>
      <c r="DT39" s="17">
        <v>3.9203338048455958</v>
      </c>
      <c r="DU39" s="17">
        <v>3.6103750075503314</v>
      </c>
      <c r="DV39" s="17">
        <v>3.3836173475541464</v>
      </c>
      <c r="DW39" s="17">
        <v>3.9431872229980458</v>
      </c>
      <c r="DX39" s="17">
        <v>4.730295228041169</v>
      </c>
      <c r="DY39" s="17">
        <v>3.6952863567397634</v>
      </c>
      <c r="DZ39" s="17">
        <v>4.6190901138690306</v>
      </c>
    </row>
    <row r="40" spans="1:130">
      <c r="A40" s="5" t="s">
        <v>46</v>
      </c>
      <c r="B40" s="17" t="s">
        <v>92</v>
      </c>
      <c r="C40" s="17" t="s">
        <v>92</v>
      </c>
      <c r="D40" s="17">
        <v>59.718021488743602</v>
      </c>
      <c r="E40" s="17">
        <v>58.347853715384502</v>
      </c>
      <c r="F40" s="17">
        <v>55.768372219355676</v>
      </c>
      <c r="G40" s="17">
        <v>58.361186948851284</v>
      </c>
      <c r="H40" s="17">
        <v>59.016912353467774</v>
      </c>
      <c r="I40" s="17">
        <v>57.885093931348742</v>
      </c>
      <c r="J40" s="17">
        <v>52.705546805391755</v>
      </c>
      <c r="K40" s="17">
        <v>58.040516901221515</v>
      </c>
      <c r="L40" s="17">
        <v>60.184685567323761</v>
      </c>
      <c r="M40" s="17">
        <v>52.050270393911703</v>
      </c>
      <c r="N40" s="5" t="s">
        <v>46</v>
      </c>
      <c r="O40" s="17" t="s">
        <v>92</v>
      </c>
      <c r="P40" s="17" t="s">
        <v>92</v>
      </c>
      <c r="Q40" s="17">
        <v>46.964251370665494</v>
      </c>
      <c r="R40" s="17">
        <v>45.327178156514641</v>
      </c>
      <c r="S40" s="17">
        <v>42.749122616576543</v>
      </c>
      <c r="T40" s="17">
        <v>43.494053921283019</v>
      </c>
      <c r="U40" s="17">
        <v>42.792212884800321</v>
      </c>
      <c r="V40" s="17">
        <v>41.960064727746769</v>
      </c>
      <c r="W40" s="17">
        <v>37.644206564509339</v>
      </c>
      <c r="X40" s="17">
        <v>42.120228585846533</v>
      </c>
      <c r="Y40" s="17">
        <v>37.967557811439058</v>
      </c>
      <c r="Z40" s="17">
        <v>32.769531102131843</v>
      </c>
      <c r="AA40" s="5" t="s">
        <v>46</v>
      </c>
      <c r="AB40" s="17" t="s">
        <v>92</v>
      </c>
      <c r="AC40" s="17" t="s">
        <v>92</v>
      </c>
      <c r="AD40" s="17">
        <v>12.753770127978326</v>
      </c>
      <c r="AE40" s="17">
        <v>13.020675558869874</v>
      </c>
      <c r="AF40" s="17">
        <v>13.019249602779126</v>
      </c>
      <c r="AG40" s="17">
        <v>14.867133027568263</v>
      </c>
      <c r="AH40" s="17">
        <v>16.224699468667449</v>
      </c>
      <c r="AI40" s="17">
        <v>15.925029203601973</v>
      </c>
      <c r="AJ40" s="17">
        <v>15.061340240882421</v>
      </c>
      <c r="AK40" s="17">
        <v>15.920288319238571</v>
      </c>
      <c r="AL40" s="17">
        <v>22.217127755884704</v>
      </c>
      <c r="AM40" s="17">
        <v>19.280739295712955</v>
      </c>
      <c r="AN40" s="5" t="s">
        <v>46</v>
      </c>
      <c r="AO40" s="17" t="s">
        <v>92</v>
      </c>
      <c r="AP40" s="17" t="s">
        <v>92</v>
      </c>
      <c r="AQ40" s="17">
        <v>12.375036409326148</v>
      </c>
      <c r="AR40" s="17">
        <v>12.655090550504786</v>
      </c>
      <c r="AS40" s="17">
        <v>12.605849009234401</v>
      </c>
      <c r="AT40" s="17">
        <v>14.434406980601345</v>
      </c>
      <c r="AU40" s="17">
        <v>15.75828975886299</v>
      </c>
      <c r="AV40" s="17">
        <v>15.548229610808317</v>
      </c>
      <c r="AW40" s="17">
        <v>14.699854849366009</v>
      </c>
      <c r="AX40" s="17">
        <v>15.621373455319052</v>
      </c>
      <c r="AY40" s="17">
        <v>21.82672061101125</v>
      </c>
      <c r="AZ40" s="17">
        <v>18.952633400664716</v>
      </c>
      <c r="BA40" s="5" t="s">
        <v>46</v>
      </c>
      <c r="BB40" s="17" t="s">
        <v>92</v>
      </c>
      <c r="BC40" s="17" t="s">
        <v>92</v>
      </c>
      <c r="BD40" s="17">
        <v>0.12406991007142486</v>
      </c>
      <c r="BE40" s="17">
        <v>0.17811252474210074</v>
      </c>
      <c r="BF40" s="17">
        <v>0.18436000690318965</v>
      </c>
      <c r="BG40" s="17">
        <v>0.19843181053928893</v>
      </c>
      <c r="BH40" s="17">
        <v>0.24058454580911137</v>
      </c>
      <c r="BI40" s="17">
        <v>0.13048791294419296</v>
      </c>
      <c r="BJ40" s="17">
        <v>0.1544048608776642</v>
      </c>
      <c r="BK40" s="17">
        <v>0.16163200069608397</v>
      </c>
      <c r="BL40" s="17">
        <v>0.21086757391652844</v>
      </c>
      <c r="BM40" s="17">
        <v>0.17714827170060465</v>
      </c>
      <c r="BN40" s="5" t="s">
        <v>46</v>
      </c>
      <c r="BO40" s="17" t="s">
        <v>92</v>
      </c>
      <c r="BP40" s="17" t="s">
        <v>92</v>
      </c>
      <c r="BQ40" s="17">
        <v>0.25466381848097402</v>
      </c>
      <c r="BR40" s="17">
        <v>0.18747248362298599</v>
      </c>
      <c r="BS40" s="17">
        <v>0.2290405934908373</v>
      </c>
      <c r="BT40" s="17">
        <v>0.23429422987269888</v>
      </c>
      <c r="BU40" s="17">
        <v>0.22582516399535218</v>
      </c>
      <c r="BV40" s="17">
        <v>0.2463116798494619</v>
      </c>
      <c r="BW40" s="17">
        <v>0.2070805306387449</v>
      </c>
      <c r="BX40" s="17">
        <v>0.13728286322343763</v>
      </c>
      <c r="BY40" s="17">
        <v>0.17953957095692505</v>
      </c>
      <c r="BZ40" s="17">
        <v>0.15095762334763499</v>
      </c>
      <c r="CA40" s="5" t="s">
        <v>46</v>
      </c>
      <c r="CB40" s="17" t="s">
        <v>92</v>
      </c>
      <c r="CC40" s="17" t="s">
        <v>92</v>
      </c>
      <c r="CD40" s="17">
        <v>31.588271866851318</v>
      </c>
      <c r="CE40" s="17">
        <v>33.076648885877105</v>
      </c>
      <c r="CF40" s="17">
        <v>36.365994236504484</v>
      </c>
      <c r="CG40" s="17">
        <v>34.751639479425528</v>
      </c>
      <c r="CH40" s="17">
        <v>32.975365006299704</v>
      </c>
      <c r="CI40" s="17">
        <v>34.795739773888855</v>
      </c>
      <c r="CJ40" s="17">
        <v>41.676054851683546</v>
      </c>
      <c r="CK40" s="17">
        <v>37.08571467480045</v>
      </c>
      <c r="CL40" s="17">
        <v>36.840628685085555</v>
      </c>
      <c r="CM40" s="17">
        <v>34.845427409517306</v>
      </c>
      <c r="CN40" s="5" t="s">
        <v>46</v>
      </c>
      <c r="CO40" s="17" t="s">
        <v>92</v>
      </c>
      <c r="CP40" s="17" t="s">
        <v>92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5" t="s">
        <v>46</v>
      </c>
      <c r="DB40" s="17" t="s">
        <v>92</v>
      </c>
      <c r="DC40" s="17" t="s">
        <v>92</v>
      </c>
      <c r="DD40" s="17">
        <v>31.588271866851318</v>
      </c>
      <c r="DE40" s="17">
        <v>33.076648885877105</v>
      </c>
      <c r="DF40" s="17">
        <v>36.365994236504484</v>
      </c>
      <c r="DG40" s="17">
        <v>34.751639479425528</v>
      </c>
      <c r="DH40" s="17">
        <v>32.975365006299704</v>
      </c>
      <c r="DI40" s="17">
        <v>34.795739773888855</v>
      </c>
      <c r="DJ40" s="17">
        <v>41.676054851683546</v>
      </c>
      <c r="DK40" s="17">
        <v>37.08571467480045</v>
      </c>
      <c r="DL40" s="17">
        <v>36.840628685085555</v>
      </c>
      <c r="DM40" s="17">
        <v>34.845427409517306</v>
      </c>
      <c r="DN40" s="5" t="s">
        <v>46</v>
      </c>
      <c r="DO40" s="17" t="s">
        <v>92</v>
      </c>
      <c r="DP40" s="17" t="s">
        <v>92</v>
      </c>
      <c r="DQ40" s="17">
        <v>8.6937066543053074</v>
      </c>
      <c r="DR40" s="17">
        <v>8.575497398738392</v>
      </c>
      <c r="DS40" s="17">
        <v>7.8656335372905462</v>
      </c>
      <c r="DT40" s="17">
        <v>6.8871735717231859</v>
      </c>
      <c r="DU40" s="17">
        <v>8.0077226342729837</v>
      </c>
      <c r="DV40" s="17">
        <v>7.3191662947624021</v>
      </c>
      <c r="DW40" s="17">
        <v>5.6183983429247002</v>
      </c>
      <c r="DX40" s="17">
        <v>4.8737684239780323</v>
      </c>
      <c r="DY40" s="17">
        <v>2.9746857475906725</v>
      </c>
      <c r="DZ40" s="17">
        <v>13.104302196570996</v>
      </c>
    </row>
    <row r="41" spans="1:130">
      <c r="A41" s="5" t="s">
        <v>47</v>
      </c>
      <c r="B41" s="17" t="s">
        <v>92</v>
      </c>
      <c r="C41" s="17">
        <v>65.065117978292946</v>
      </c>
      <c r="D41" s="17">
        <v>67.606525788820207</v>
      </c>
      <c r="E41" s="17">
        <v>70.216294859956491</v>
      </c>
      <c r="F41" s="17">
        <v>67.169123787139611</v>
      </c>
      <c r="G41" s="17">
        <v>66.82236187296175</v>
      </c>
      <c r="H41" s="17">
        <v>64.197634699424256</v>
      </c>
      <c r="I41" s="17">
        <v>63.343107845915533</v>
      </c>
      <c r="J41" s="17">
        <v>62.12285231464967</v>
      </c>
      <c r="K41" s="17">
        <v>59.890031634856868</v>
      </c>
      <c r="L41" s="17">
        <v>58.183648283558455</v>
      </c>
      <c r="M41" s="17">
        <v>53.975282158842887</v>
      </c>
      <c r="N41" s="5" t="s">
        <v>47</v>
      </c>
      <c r="O41" s="17" t="s">
        <v>92</v>
      </c>
      <c r="P41" s="17">
        <v>46.757071553400699</v>
      </c>
      <c r="Q41" s="17">
        <v>46.610537945824746</v>
      </c>
      <c r="R41" s="17">
        <v>49.129275710483682</v>
      </c>
      <c r="S41" s="17">
        <v>46.948978528087437</v>
      </c>
      <c r="T41" s="17">
        <v>46.928400718957278</v>
      </c>
      <c r="U41" s="17">
        <v>45.009785536517718</v>
      </c>
      <c r="V41" s="17">
        <v>44.587716319357995</v>
      </c>
      <c r="W41" s="17">
        <v>43.659311886306689</v>
      </c>
      <c r="X41" s="17">
        <v>41.976179111340187</v>
      </c>
      <c r="Y41" s="17">
        <v>40.685863653064622</v>
      </c>
      <c r="Z41" s="17">
        <v>37.812205547740767</v>
      </c>
      <c r="AA41" s="5" t="s">
        <v>47</v>
      </c>
      <c r="AB41" s="17" t="s">
        <v>92</v>
      </c>
      <c r="AC41" s="17">
        <v>18.308046424892243</v>
      </c>
      <c r="AD41" s="17">
        <v>20.995987842995451</v>
      </c>
      <c r="AE41" s="17">
        <v>21.087019278704101</v>
      </c>
      <c r="AF41" s="17">
        <v>20.22014538321686</v>
      </c>
      <c r="AG41" s="17">
        <v>19.893961154004476</v>
      </c>
      <c r="AH41" s="17">
        <v>19.187849045060755</v>
      </c>
      <c r="AI41" s="17">
        <v>18.755391638885101</v>
      </c>
      <c r="AJ41" s="17">
        <v>18.463540428342977</v>
      </c>
      <c r="AK41" s="17">
        <v>17.913852523516677</v>
      </c>
      <c r="AL41" s="17">
        <v>17.497784630493832</v>
      </c>
      <c r="AM41" s="17">
        <v>16.16307661110212</v>
      </c>
      <c r="AN41" s="5" t="s">
        <v>47</v>
      </c>
      <c r="AO41" s="17" t="s">
        <v>92</v>
      </c>
      <c r="AP41" s="17">
        <v>14.693198265046533</v>
      </c>
      <c r="AQ41" s="17">
        <v>16.50021793068991</v>
      </c>
      <c r="AR41" s="17">
        <v>17.198990794554948</v>
      </c>
      <c r="AS41" s="17">
        <v>16.458265611584181</v>
      </c>
      <c r="AT41" s="17">
        <v>16.268058980649268</v>
      </c>
      <c r="AU41" s="17">
        <v>15.608128608814912</v>
      </c>
      <c r="AV41" s="17">
        <v>15.277859283907189</v>
      </c>
      <c r="AW41" s="17">
        <v>15.076431942445243</v>
      </c>
      <c r="AX41" s="17">
        <v>14.464768635149042</v>
      </c>
      <c r="AY41" s="17">
        <v>14.128836333212902</v>
      </c>
      <c r="AZ41" s="17">
        <v>13.051107263114043</v>
      </c>
      <c r="BA41" s="5" t="s">
        <v>47</v>
      </c>
      <c r="BB41" s="17" t="s">
        <v>92</v>
      </c>
      <c r="BC41" s="17">
        <v>3.6148481598457094</v>
      </c>
      <c r="BD41" s="17">
        <v>4.4957699123055432</v>
      </c>
      <c r="BE41" s="17">
        <v>3.8880284841491508</v>
      </c>
      <c r="BF41" s="17">
        <v>3.7618797716326791</v>
      </c>
      <c r="BG41" s="17">
        <v>3.6259021733552061</v>
      </c>
      <c r="BH41" s="17">
        <v>3.5797204362458479</v>
      </c>
      <c r="BI41" s="17">
        <v>3.4775323549779129</v>
      </c>
      <c r="BJ41" s="17">
        <v>3.3871084858977345</v>
      </c>
      <c r="BK41" s="17">
        <v>3.4490838883676349</v>
      </c>
      <c r="BL41" s="17">
        <v>3.368948297280927</v>
      </c>
      <c r="BM41" s="17">
        <v>3.1119693479880763</v>
      </c>
      <c r="BN41" s="5" t="s">
        <v>47</v>
      </c>
      <c r="BO41" s="17" t="s">
        <v>92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5" t="s">
        <v>47</v>
      </c>
      <c r="CB41" s="17" t="s">
        <v>92</v>
      </c>
      <c r="CC41" s="17">
        <v>31.572983754969364</v>
      </c>
      <c r="CD41" s="17">
        <v>29.841135790478727</v>
      </c>
      <c r="CE41" s="17">
        <v>26.963391958025341</v>
      </c>
      <c r="CF41" s="17">
        <v>29.768724183701263</v>
      </c>
      <c r="CG41" s="17">
        <v>29.760395833855966</v>
      </c>
      <c r="CH41" s="17">
        <v>32.34569919278092</v>
      </c>
      <c r="CI41" s="17">
        <v>33.873992563834307</v>
      </c>
      <c r="CJ41" s="17">
        <v>34.9529598101144</v>
      </c>
      <c r="CK41" s="17">
        <v>36.77965146935275</v>
      </c>
      <c r="CL41" s="17">
        <v>38.928491549970246</v>
      </c>
      <c r="CM41" s="17">
        <v>43.428096344986692</v>
      </c>
      <c r="CN41" s="5" t="s">
        <v>47</v>
      </c>
      <c r="CO41" s="17" t="s">
        <v>92</v>
      </c>
      <c r="CP41" s="17">
        <v>0</v>
      </c>
      <c r="CQ41" s="17">
        <v>0</v>
      </c>
      <c r="CR41" s="17">
        <v>0</v>
      </c>
      <c r="CS41" s="17">
        <v>0</v>
      </c>
      <c r="CT41" s="17">
        <v>0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7">
        <v>0</v>
      </c>
      <c r="DA41" s="5" t="s">
        <v>47</v>
      </c>
      <c r="DB41" s="17" t="s">
        <v>92</v>
      </c>
      <c r="DC41" s="17">
        <v>31.572983754969364</v>
      </c>
      <c r="DD41" s="17">
        <v>29.841135790478727</v>
      </c>
      <c r="DE41" s="17">
        <v>26.963391958025341</v>
      </c>
      <c r="DF41" s="17">
        <v>29.768724183701263</v>
      </c>
      <c r="DG41" s="17">
        <v>29.760395833855966</v>
      </c>
      <c r="DH41" s="17">
        <v>32.34569919278092</v>
      </c>
      <c r="DI41" s="17">
        <v>33.873992563834307</v>
      </c>
      <c r="DJ41" s="17">
        <v>34.9529598101144</v>
      </c>
      <c r="DK41" s="17">
        <v>36.77965146935275</v>
      </c>
      <c r="DL41" s="17">
        <v>38.928491549970246</v>
      </c>
      <c r="DM41" s="17">
        <v>43.428096344986692</v>
      </c>
      <c r="DN41" s="5" t="s">
        <v>47</v>
      </c>
      <c r="DO41" s="17" t="s">
        <v>92</v>
      </c>
      <c r="DP41" s="17">
        <v>3.3618984907913805</v>
      </c>
      <c r="DQ41" s="17">
        <v>2.5523382804805839</v>
      </c>
      <c r="DR41" s="17">
        <v>2.8203131820181659</v>
      </c>
      <c r="DS41" s="17">
        <v>3.062151904994435</v>
      </c>
      <c r="DT41" s="17">
        <v>3.4172422931822704</v>
      </c>
      <c r="DU41" s="17">
        <v>3.4566662256406171</v>
      </c>
      <c r="DV41" s="17">
        <v>2.7828994779225944</v>
      </c>
      <c r="DW41" s="17">
        <v>2.9241878752359338</v>
      </c>
      <c r="DX41" s="17">
        <v>3.3303167946178958</v>
      </c>
      <c r="DY41" s="17">
        <v>2.8878601664713126</v>
      </c>
      <c r="DZ41" s="17">
        <v>2.5966214961704281</v>
      </c>
    </row>
    <row r="42" spans="1:130">
      <c r="A42" s="5" t="s">
        <v>48</v>
      </c>
      <c r="B42" s="17">
        <v>59.012131826489643</v>
      </c>
      <c r="C42" s="17">
        <v>63.747291218655391</v>
      </c>
      <c r="D42" s="17">
        <v>67.482718248121884</v>
      </c>
      <c r="E42" s="17">
        <v>68.07569463138519</v>
      </c>
      <c r="F42" s="17">
        <v>67.445205479452056</v>
      </c>
      <c r="G42" s="17">
        <v>67.710570156268801</v>
      </c>
      <c r="H42" s="17">
        <v>68.879612173444656</v>
      </c>
      <c r="I42" s="17">
        <v>67.803964638735351</v>
      </c>
      <c r="J42" s="17">
        <v>67.61904761904762</v>
      </c>
      <c r="K42" s="17">
        <v>65.245931902463397</v>
      </c>
      <c r="L42" s="17">
        <v>66.641619383530141</v>
      </c>
      <c r="M42" s="17">
        <v>65.350820419089445</v>
      </c>
      <c r="N42" s="5" t="s">
        <v>48</v>
      </c>
      <c r="O42" s="17">
        <v>19.959485467990177</v>
      </c>
      <c r="P42" s="17">
        <v>20.994764555286068</v>
      </c>
      <c r="Q42" s="17">
        <v>29.412761284405654</v>
      </c>
      <c r="R42" s="17">
        <v>32.440140563271662</v>
      </c>
      <c r="S42" s="17">
        <v>33.754794520547939</v>
      </c>
      <c r="T42" s="17">
        <v>32.912098005308202</v>
      </c>
      <c r="U42" s="17">
        <v>33.899321793208138</v>
      </c>
      <c r="V42" s="17">
        <v>33.339935062986505</v>
      </c>
      <c r="W42" s="17">
        <v>32.625444207533761</v>
      </c>
      <c r="X42" s="17">
        <v>32.658801044647269</v>
      </c>
      <c r="Y42" s="17">
        <v>32.353933445790524</v>
      </c>
      <c r="Z42" s="17">
        <v>33.323668145785547</v>
      </c>
      <c r="AA42" s="5" t="s">
        <v>48</v>
      </c>
      <c r="AB42" s="17">
        <v>39.052646358499473</v>
      </c>
      <c r="AC42" s="17">
        <v>42.752526664262518</v>
      </c>
      <c r="AD42" s="17">
        <v>38.069956963716237</v>
      </c>
      <c r="AE42" s="17">
        <v>35.635554068113528</v>
      </c>
      <c r="AF42" s="17">
        <v>33.69041095890411</v>
      </c>
      <c r="AG42" s="17">
        <v>34.798472150960606</v>
      </c>
      <c r="AH42" s="17">
        <v>34.980290380236518</v>
      </c>
      <c r="AI42" s="17">
        <v>34.464029575748846</v>
      </c>
      <c r="AJ42" s="17">
        <v>34.99360341151386</v>
      </c>
      <c r="AK42" s="17">
        <v>32.587130857816121</v>
      </c>
      <c r="AL42" s="17">
        <v>34.28768593773961</v>
      </c>
      <c r="AM42" s="17">
        <v>32.027152273303891</v>
      </c>
      <c r="AN42" s="5" t="s">
        <v>48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5" t="s">
        <v>48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5" t="s">
        <v>48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5" t="s">
        <v>48</v>
      </c>
      <c r="CB42" s="17">
        <v>25.043781926188473</v>
      </c>
      <c r="CC42" s="17">
        <v>17.055473885453004</v>
      </c>
      <c r="CD42" s="17">
        <v>14.380429126098582</v>
      </c>
      <c r="CE42" s="17">
        <v>16.113847519407482</v>
      </c>
      <c r="CF42" s="17">
        <v>18.430821917808217</v>
      </c>
      <c r="CG42" s="17">
        <v>19.464239337678706</v>
      </c>
      <c r="CH42" s="17">
        <v>19.306857968317704</v>
      </c>
      <c r="CI42" s="17">
        <v>19.987036603590141</v>
      </c>
      <c r="CJ42" s="17">
        <v>20.372992181947406</v>
      </c>
      <c r="CK42" s="17">
        <v>21.615076801120662</v>
      </c>
      <c r="CL42" s="17">
        <v>21.091857077135408</v>
      </c>
      <c r="CM42" s="17">
        <v>24.704219372142514</v>
      </c>
      <c r="CN42" s="5" t="s">
        <v>48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5" t="s">
        <v>48</v>
      </c>
      <c r="DB42" s="17">
        <v>25.043781926188473</v>
      </c>
      <c r="DC42" s="17">
        <v>17.055473885453004</v>
      </c>
      <c r="DD42" s="17">
        <v>14.380429126098582</v>
      </c>
      <c r="DE42" s="17">
        <v>16.113847519407482</v>
      </c>
      <c r="DF42" s="17">
        <v>18.430821917808217</v>
      </c>
      <c r="DG42" s="17">
        <v>19.464239337678706</v>
      </c>
      <c r="DH42" s="17">
        <v>19.306857968317704</v>
      </c>
      <c r="DI42" s="17">
        <v>19.987036603590141</v>
      </c>
      <c r="DJ42" s="17">
        <v>20.372992181947406</v>
      </c>
      <c r="DK42" s="17">
        <v>21.615076801120662</v>
      </c>
      <c r="DL42" s="17">
        <v>21.091857077135408</v>
      </c>
      <c r="DM42" s="17">
        <v>24.704219372142514</v>
      </c>
      <c r="DN42" s="5" t="s">
        <v>48</v>
      </c>
      <c r="DO42" s="17">
        <v>15.944086247321879</v>
      </c>
      <c r="DP42" s="17">
        <v>19.197234895891608</v>
      </c>
      <c r="DQ42" s="17">
        <v>18.136852625779525</v>
      </c>
      <c r="DR42" s="17">
        <v>15.81045784920733</v>
      </c>
      <c r="DS42" s="17">
        <v>14.123972602739727</v>
      </c>
      <c r="DT42" s="17">
        <v>12.825190506052486</v>
      </c>
      <c r="DU42" s="17">
        <v>11.813529858237642</v>
      </c>
      <c r="DV42" s="17">
        <v>12.208998757674511</v>
      </c>
      <c r="DW42" s="17">
        <v>12.007960199004975</v>
      </c>
      <c r="DX42" s="17">
        <v>13.138991296415947</v>
      </c>
      <c r="DY42" s="17">
        <v>12.266523539334457</v>
      </c>
      <c r="DZ42" s="17">
        <v>9.9449602087680518</v>
      </c>
    </row>
    <row r="43" spans="1:130">
      <c r="A43" s="5" t="s">
        <v>49</v>
      </c>
      <c r="B43" s="17">
        <v>64.182772575612617</v>
      </c>
      <c r="C43" s="17">
        <v>64.856426737184876</v>
      </c>
      <c r="D43" s="17">
        <v>66.363276101413092</v>
      </c>
      <c r="E43" s="17">
        <v>65.93670719139854</v>
      </c>
      <c r="F43" s="17">
        <v>64.871818370193395</v>
      </c>
      <c r="G43" s="17">
        <v>64.235555440958223</v>
      </c>
      <c r="H43" s="17">
        <v>64.588650886017646</v>
      </c>
      <c r="I43" s="17">
        <v>64.79433281031865</v>
      </c>
      <c r="J43" s="17">
        <v>64.888518680387904</v>
      </c>
      <c r="K43" s="17">
        <v>65.136367579472889</v>
      </c>
      <c r="L43" s="17">
        <v>65.17505993209619</v>
      </c>
      <c r="M43" s="17">
        <v>63.414008871053461</v>
      </c>
      <c r="N43" s="5" t="s">
        <v>49</v>
      </c>
      <c r="O43" s="17">
        <v>39.342619688160916</v>
      </c>
      <c r="P43" s="17">
        <v>38.670436362199403</v>
      </c>
      <c r="Q43" s="17">
        <v>39.21453683876895</v>
      </c>
      <c r="R43" s="17">
        <v>38.872369026171611</v>
      </c>
      <c r="S43" s="17">
        <v>38.300346994450777</v>
      </c>
      <c r="T43" s="17">
        <v>37.778463117187634</v>
      </c>
      <c r="U43" s="17">
        <v>37.562828899990144</v>
      </c>
      <c r="V43" s="17">
        <v>37.575333813059096</v>
      </c>
      <c r="W43" s="17">
        <v>37.649618234488294</v>
      </c>
      <c r="X43" s="17">
        <v>37.95968293217166</v>
      </c>
      <c r="Y43" s="17">
        <v>38.141545991939061</v>
      </c>
      <c r="Z43" s="17">
        <v>37.028182666133965</v>
      </c>
      <c r="AA43" s="5" t="s">
        <v>49</v>
      </c>
      <c r="AB43" s="17">
        <v>24.840152890410032</v>
      </c>
      <c r="AC43" s="17">
        <v>26.185990374985479</v>
      </c>
      <c r="AD43" s="17">
        <v>27.148739260939564</v>
      </c>
      <c r="AE43" s="17">
        <v>27.0643381636011</v>
      </c>
      <c r="AF43" s="17">
        <v>26.571471375742611</v>
      </c>
      <c r="AG43" s="17">
        <v>26.457092323770592</v>
      </c>
      <c r="AH43" s="17">
        <v>27.025821986027509</v>
      </c>
      <c r="AI43" s="17">
        <v>27.218998997259558</v>
      </c>
      <c r="AJ43" s="17">
        <v>27.238900445899606</v>
      </c>
      <c r="AK43" s="17">
        <v>27.176684647301229</v>
      </c>
      <c r="AL43" s="17">
        <v>27.033513940157132</v>
      </c>
      <c r="AM43" s="17">
        <v>26.3858262049195</v>
      </c>
      <c r="AN43" s="5" t="s">
        <v>49</v>
      </c>
      <c r="AO43" s="17">
        <v>21.02851728467807</v>
      </c>
      <c r="AP43" s="17">
        <v>22.154100408509205</v>
      </c>
      <c r="AQ43" s="17">
        <v>22.554078539266758</v>
      </c>
      <c r="AR43" s="17">
        <v>22.37497052677163</v>
      </c>
      <c r="AS43" s="17">
        <v>21.902782458331249</v>
      </c>
      <c r="AT43" s="17">
        <v>21.726703003549229</v>
      </c>
      <c r="AU43" s="17">
        <v>21.93666199414886</v>
      </c>
      <c r="AV43" s="17">
        <v>22.009701111675913</v>
      </c>
      <c r="AW43" s="17">
        <v>21.991063594014001</v>
      </c>
      <c r="AX43" s="17">
        <v>21.922907077009178</v>
      </c>
      <c r="AY43" s="17">
        <v>21.910060876559896</v>
      </c>
      <c r="AZ43" s="17">
        <v>21.190463517806016</v>
      </c>
      <c r="BA43" s="5" t="s">
        <v>49</v>
      </c>
      <c r="BB43" s="17">
        <v>2.142546904060783</v>
      </c>
      <c r="BC43" s="17">
        <v>2.2056123891861299</v>
      </c>
      <c r="BD43" s="17">
        <v>2.6935395191664129</v>
      </c>
      <c r="BE43" s="17">
        <v>2.7531811479320094</v>
      </c>
      <c r="BF43" s="17">
        <v>2.7571565655168588</v>
      </c>
      <c r="BG43" s="17">
        <v>2.820789462236919</v>
      </c>
      <c r="BH43" s="17">
        <v>2.9546430715839129</v>
      </c>
      <c r="BI43" s="17">
        <v>2.8940342485510722</v>
      </c>
      <c r="BJ43" s="17">
        <v>2.9244636484033717</v>
      </c>
      <c r="BK43" s="17">
        <v>2.9463383093654634</v>
      </c>
      <c r="BL43" s="17">
        <v>2.7908741322525055</v>
      </c>
      <c r="BM43" s="17">
        <v>2.8388205895911205</v>
      </c>
      <c r="BN43" s="5" t="s">
        <v>49</v>
      </c>
      <c r="BO43" s="17">
        <v>1.6690886987128555</v>
      </c>
      <c r="BP43" s="17">
        <v>1.8262775772901412</v>
      </c>
      <c r="BQ43" s="17">
        <v>1.9011212008017988</v>
      </c>
      <c r="BR43" s="17">
        <v>1.9361864888974591</v>
      </c>
      <c r="BS43" s="17">
        <v>1.9115323534644038</v>
      </c>
      <c r="BT43" s="17">
        <v>1.9095998579844473</v>
      </c>
      <c r="BU43" s="17">
        <v>2.1345169202947347</v>
      </c>
      <c r="BV43" s="17">
        <v>2.3152636370325665</v>
      </c>
      <c r="BW43" s="17">
        <v>2.3233732048612383</v>
      </c>
      <c r="BX43" s="17">
        <v>2.3074392609265897</v>
      </c>
      <c r="BY43" s="17">
        <v>2.3325789313447256</v>
      </c>
      <c r="BZ43" s="17">
        <v>2.3565420975223588</v>
      </c>
      <c r="CA43" s="5" t="s">
        <v>49</v>
      </c>
      <c r="CB43" s="17">
        <v>34.638683176409387</v>
      </c>
      <c r="CC43" s="17">
        <v>34.197590419985886</v>
      </c>
      <c r="CD43" s="17">
        <v>32.327727971303837</v>
      </c>
      <c r="CE43" s="17">
        <v>32.247276320954676</v>
      </c>
      <c r="CF43" s="17">
        <v>33.443918250721843</v>
      </c>
      <c r="CG43" s="17">
        <v>34.034506227507741</v>
      </c>
      <c r="CH43" s="17">
        <v>34.091721998160551</v>
      </c>
      <c r="CI43" s="17">
        <v>33.679962380189707</v>
      </c>
      <c r="CJ43" s="17">
        <v>33.75577843090359</v>
      </c>
      <c r="CK43" s="17">
        <v>33.534161651095623</v>
      </c>
      <c r="CL43" s="17">
        <v>33.297919670711849</v>
      </c>
      <c r="CM43" s="17">
        <v>34.83688249617218</v>
      </c>
      <c r="CN43" s="5" t="s">
        <v>49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5" t="s">
        <v>49</v>
      </c>
      <c r="DB43" s="17">
        <v>34.638683176409387</v>
      </c>
      <c r="DC43" s="17">
        <v>34.197590419985886</v>
      </c>
      <c r="DD43" s="17">
        <v>32.327727971303837</v>
      </c>
      <c r="DE43" s="17">
        <v>32.247276320954676</v>
      </c>
      <c r="DF43" s="17">
        <v>33.443918250721843</v>
      </c>
      <c r="DG43" s="17">
        <v>34.034506227507741</v>
      </c>
      <c r="DH43" s="17">
        <v>34.091721998160551</v>
      </c>
      <c r="DI43" s="17">
        <v>33.679962380189707</v>
      </c>
      <c r="DJ43" s="17">
        <v>33.75577843090359</v>
      </c>
      <c r="DK43" s="17">
        <v>33.534161651095623</v>
      </c>
      <c r="DL43" s="17">
        <v>33.297919670711849</v>
      </c>
      <c r="DM43" s="17">
        <v>34.83688249617218</v>
      </c>
      <c r="DN43" s="5" t="s">
        <v>49</v>
      </c>
      <c r="DO43" s="17">
        <v>1.1785442479779868</v>
      </c>
      <c r="DP43" s="17">
        <v>0.94598284282924072</v>
      </c>
      <c r="DQ43" s="17">
        <v>1.3089959272830565</v>
      </c>
      <c r="DR43" s="17">
        <v>1.8160164892726058</v>
      </c>
      <c r="DS43" s="17">
        <v>1.6842633790847601</v>
      </c>
      <c r="DT43" s="17">
        <v>1.7299383315340182</v>
      </c>
      <c r="DU43" s="17">
        <v>1.3196271158218105</v>
      </c>
      <c r="DV43" s="17">
        <v>1.5257048080593538</v>
      </c>
      <c r="DW43" s="17">
        <v>1.3557028873295041</v>
      </c>
      <c r="DX43" s="17">
        <v>1.3294707707597366</v>
      </c>
      <c r="DY43" s="17">
        <v>1.5270203971919549</v>
      </c>
      <c r="DZ43" s="17">
        <v>1.7491086327743686</v>
      </c>
    </row>
    <row r="44" spans="1:130">
      <c r="A44" s="5" t="s">
        <v>50</v>
      </c>
      <c r="B44" s="17" t="s">
        <v>92</v>
      </c>
      <c r="C44" s="17" t="s">
        <v>92</v>
      </c>
      <c r="D44" s="17">
        <v>55.305804973595997</v>
      </c>
      <c r="E44" s="17">
        <v>52.428723735267525</v>
      </c>
      <c r="F44" s="17">
        <v>49.185170688581934</v>
      </c>
      <c r="G44" s="17">
        <v>50.05255110345238</v>
      </c>
      <c r="H44" s="17">
        <v>48.963044714120905</v>
      </c>
      <c r="I44" s="17">
        <v>50.373873145193961</v>
      </c>
      <c r="J44" s="17">
        <v>48.67444700745672</v>
      </c>
      <c r="K44" s="17">
        <v>49.126596685271977</v>
      </c>
      <c r="L44" s="17">
        <v>60.406056052793168</v>
      </c>
      <c r="M44" s="17">
        <v>60.743658476577309</v>
      </c>
      <c r="N44" s="5" t="s">
        <v>50</v>
      </c>
      <c r="O44" s="17" t="s">
        <v>92</v>
      </c>
      <c r="P44" s="17" t="s">
        <v>92</v>
      </c>
      <c r="Q44" s="17">
        <v>30.549241618184166</v>
      </c>
      <c r="R44" s="17">
        <v>28.563830306978083</v>
      </c>
      <c r="S44" s="17">
        <v>26.191942939626689</v>
      </c>
      <c r="T44" s="17">
        <v>27.219385626675756</v>
      </c>
      <c r="U44" s="17">
        <v>26.568109967788445</v>
      </c>
      <c r="V44" s="17">
        <v>28.026593882498684</v>
      </c>
      <c r="W44" s="17">
        <v>26.65840547257778</v>
      </c>
      <c r="X44" s="17">
        <v>27.027885810884921</v>
      </c>
      <c r="Y44" s="17">
        <v>41.393568932929462</v>
      </c>
      <c r="Z44" s="17">
        <v>43.562120426268621</v>
      </c>
      <c r="AA44" s="5" t="s">
        <v>50</v>
      </c>
      <c r="AB44" s="17" t="s">
        <v>92</v>
      </c>
      <c r="AC44" s="17" t="s">
        <v>92</v>
      </c>
      <c r="AD44" s="17">
        <v>24.756563355411831</v>
      </c>
      <c r="AE44" s="17">
        <v>23.864893428289442</v>
      </c>
      <c r="AF44" s="17">
        <v>22.993227748955245</v>
      </c>
      <c r="AG44" s="17">
        <v>22.833165476776625</v>
      </c>
      <c r="AH44" s="17">
        <v>22.394934748739153</v>
      </c>
      <c r="AI44" s="17">
        <v>22.347279262695277</v>
      </c>
      <c r="AJ44" s="17">
        <v>22.016041534878941</v>
      </c>
      <c r="AK44" s="17">
        <v>22.098710874387052</v>
      </c>
      <c r="AL44" s="17">
        <v>19.012487121289766</v>
      </c>
      <c r="AM44" s="17">
        <v>17.181538050308696</v>
      </c>
      <c r="AN44" s="5" t="s">
        <v>50</v>
      </c>
      <c r="AO44" s="17" t="s">
        <v>92</v>
      </c>
      <c r="AP44" s="17" t="s">
        <v>92</v>
      </c>
      <c r="AQ44" s="17">
        <v>24.756563355411831</v>
      </c>
      <c r="AR44" s="17">
        <v>23.864893428289442</v>
      </c>
      <c r="AS44" s="17">
        <v>22.993227748955245</v>
      </c>
      <c r="AT44" s="17">
        <v>22.833165476776625</v>
      </c>
      <c r="AU44" s="17">
        <v>22.394934748739153</v>
      </c>
      <c r="AV44" s="17">
        <v>22.347279262695277</v>
      </c>
      <c r="AW44" s="17">
        <v>22.016041534878941</v>
      </c>
      <c r="AX44" s="17">
        <v>22.098710874387052</v>
      </c>
      <c r="AY44" s="17">
        <v>19.012487121289766</v>
      </c>
      <c r="AZ44" s="17">
        <v>17.181538050308696</v>
      </c>
      <c r="BA44" s="5" t="s">
        <v>50</v>
      </c>
      <c r="BB44" s="17" t="s">
        <v>92</v>
      </c>
      <c r="BC44" s="17" t="s">
        <v>92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5" t="s">
        <v>50</v>
      </c>
      <c r="BO44" s="17" t="s">
        <v>92</v>
      </c>
      <c r="BP44" s="17" t="s">
        <v>92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5" t="s">
        <v>50</v>
      </c>
      <c r="CB44" s="17" t="s">
        <v>92</v>
      </c>
      <c r="CC44" s="17" t="s">
        <v>92</v>
      </c>
      <c r="CD44" s="17">
        <v>32.488444373738318</v>
      </c>
      <c r="CE44" s="17">
        <v>33.159402910002704</v>
      </c>
      <c r="CF44" s="17">
        <v>34.874013105202884</v>
      </c>
      <c r="CG44" s="17">
        <v>33.80848315843064</v>
      </c>
      <c r="CH44" s="17">
        <v>38.432460995364956</v>
      </c>
      <c r="CI44" s="17">
        <v>32.925058110010838</v>
      </c>
      <c r="CJ44" s="17">
        <v>32.587388692095779</v>
      </c>
      <c r="CK44" s="17">
        <v>32.707809960204536</v>
      </c>
      <c r="CL44" s="17">
        <v>17.485437618500178</v>
      </c>
      <c r="CM44" s="17">
        <v>18.900547968260764</v>
      </c>
      <c r="CN44" s="5" t="s">
        <v>50</v>
      </c>
      <c r="CO44" s="17" t="s">
        <v>92</v>
      </c>
      <c r="CP44" s="17" t="s">
        <v>92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5" t="s">
        <v>50</v>
      </c>
      <c r="DB44" s="17" t="s">
        <v>92</v>
      </c>
      <c r="DC44" s="17" t="s">
        <v>92</v>
      </c>
      <c r="DD44" s="17">
        <v>32.488444373738318</v>
      </c>
      <c r="DE44" s="17">
        <v>33.159402910002704</v>
      </c>
      <c r="DF44" s="17">
        <v>34.874013105202884</v>
      </c>
      <c r="DG44" s="17">
        <v>33.80848315843064</v>
      </c>
      <c r="DH44" s="17">
        <v>38.432460995364956</v>
      </c>
      <c r="DI44" s="17">
        <v>32.925058110010838</v>
      </c>
      <c r="DJ44" s="17">
        <v>32.587388692095779</v>
      </c>
      <c r="DK44" s="17">
        <v>32.707809960204536</v>
      </c>
      <c r="DL44" s="17">
        <v>17.485437618500178</v>
      </c>
      <c r="DM44" s="17">
        <v>18.900547968260764</v>
      </c>
      <c r="DN44" s="5" t="s">
        <v>50</v>
      </c>
      <c r="DO44" s="17" t="s">
        <v>92</v>
      </c>
      <c r="DP44" s="17" t="s">
        <v>92</v>
      </c>
      <c r="DQ44" s="17">
        <v>12.20575065537389</v>
      </c>
      <c r="DR44" s="17">
        <v>14.411873354729762</v>
      </c>
      <c r="DS44" s="17">
        <v>15.940816208436971</v>
      </c>
      <c r="DT44" s="17">
        <v>16.138965740576111</v>
      </c>
      <c r="DU44" s="17">
        <v>12.604494290514145</v>
      </c>
      <c r="DV44" s="17">
        <v>16.701068744795197</v>
      </c>
      <c r="DW44" s="17">
        <v>18.738164302258426</v>
      </c>
      <c r="DX44" s="17">
        <v>18.165593354523487</v>
      </c>
      <c r="DY44" s="17">
        <v>22.108506330132712</v>
      </c>
      <c r="DZ44" s="17">
        <v>20.355793555161917</v>
      </c>
    </row>
    <row r="45" spans="1:130">
      <c r="A45" s="5" t="s">
        <v>51</v>
      </c>
      <c r="B45" s="17">
        <v>61.686304967184789</v>
      </c>
      <c r="C45" s="17">
        <v>53.616083301492367</v>
      </c>
      <c r="D45" s="17">
        <v>52.966138325107117</v>
      </c>
      <c r="E45" s="17">
        <v>54.386638639399521</v>
      </c>
      <c r="F45" s="17">
        <v>52.88123447109291</v>
      </c>
      <c r="G45" s="17">
        <v>50.317186478334449</v>
      </c>
      <c r="H45" s="17">
        <v>45.98505048075284</v>
      </c>
      <c r="I45" s="17">
        <v>45.573161259562589</v>
      </c>
      <c r="J45" s="17">
        <v>45.319471882768042</v>
      </c>
      <c r="K45" s="17">
        <v>46.354690060476713</v>
      </c>
      <c r="L45" s="17">
        <v>46.110361165735732</v>
      </c>
      <c r="M45" s="17">
        <v>44.725891302726929</v>
      </c>
      <c r="N45" s="5" t="s">
        <v>51</v>
      </c>
      <c r="O45" s="17">
        <v>42.430892144035667</v>
      </c>
      <c r="P45" s="17">
        <v>35.902181089601363</v>
      </c>
      <c r="Q45" s="17">
        <v>35.565969083367172</v>
      </c>
      <c r="R45" s="17">
        <v>36.430615644860445</v>
      </c>
      <c r="S45" s="17">
        <v>35.77043493689235</v>
      </c>
      <c r="T45" s="17">
        <v>33.387621376194339</v>
      </c>
      <c r="U45" s="17">
        <v>30.729295686614705</v>
      </c>
      <c r="V45" s="17">
        <v>30.552548179266864</v>
      </c>
      <c r="W45" s="17">
        <v>30.807151652251868</v>
      </c>
      <c r="X45" s="17">
        <v>31.16543256903833</v>
      </c>
      <c r="Y45" s="17">
        <v>30.802632375407946</v>
      </c>
      <c r="Z45" s="17">
        <v>30.293884113729458</v>
      </c>
      <c r="AA45" s="5" t="s">
        <v>51</v>
      </c>
      <c r="AB45" s="17">
        <v>19.255412833812656</v>
      </c>
      <c r="AC45" s="17">
        <v>17.713902211891007</v>
      </c>
      <c r="AD45" s="17">
        <v>17.400169241739949</v>
      </c>
      <c r="AE45" s="17">
        <v>17.95602299453909</v>
      </c>
      <c r="AF45" s="17">
        <v>17.110799534200563</v>
      </c>
      <c r="AG45" s="17">
        <v>16.92956510214011</v>
      </c>
      <c r="AH45" s="17">
        <v>15.25575479413814</v>
      </c>
      <c r="AI45" s="17">
        <v>15.020613080295719</v>
      </c>
      <c r="AJ45" s="17">
        <v>14.51232023051617</v>
      </c>
      <c r="AK45" s="17">
        <v>15.189257491438388</v>
      </c>
      <c r="AL45" s="17">
        <v>15.307728790327788</v>
      </c>
      <c r="AM45" s="17">
        <v>14.432007188997471</v>
      </c>
      <c r="AN45" s="5" t="s">
        <v>51</v>
      </c>
      <c r="AO45" s="17">
        <v>17.477341782921144</v>
      </c>
      <c r="AP45" s="17">
        <v>15.254158607284079</v>
      </c>
      <c r="AQ45" s="17">
        <v>14.669359359173145</v>
      </c>
      <c r="AR45" s="17">
        <v>15.28484363179315</v>
      </c>
      <c r="AS45" s="17">
        <v>14.500401403035973</v>
      </c>
      <c r="AT45" s="17">
        <v>14.000521375642737</v>
      </c>
      <c r="AU45" s="17">
        <v>12.367736505689782</v>
      </c>
      <c r="AV45" s="17">
        <v>12.277294577294469</v>
      </c>
      <c r="AW45" s="17">
        <v>12.089195597571619</v>
      </c>
      <c r="AX45" s="17">
        <v>12.529954235919902</v>
      </c>
      <c r="AY45" s="17">
        <v>12.632958609930389</v>
      </c>
      <c r="AZ45" s="17">
        <v>11.882885387700254</v>
      </c>
      <c r="BA45" s="5" t="s">
        <v>51</v>
      </c>
      <c r="BB45" s="17">
        <v>1.6576679086083228</v>
      </c>
      <c r="BC45" s="17">
        <v>2.1852734034521824</v>
      </c>
      <c r="BD45" s="17">
        <v>2.1816043388958568</v>
      </c>
      <c r="BE45" s="17">
        <v>1.9637639830203546</v>
      </c>
      <c r="BF45" s="17">
        <v>1.951989970582102</v>
      </c>
      <c r="BG45" s="17">
        <v>1.8931958739505235</v>
      </c>
      <c r="BH45" s="17">
        <v>1.6680127076936815</v>
      </c>
      <c r="BI45" s="17">
        <v>1.5927728538226746</v>
      </c>
      <c r="BJ45" s="17">
        <v>1.6002679804770978</v>
      </c>
      <c r="BK45" s="17">
        <v>1.6544192748923006</v>
      </c>
      <c r="BL45" s="17">
        <v>1.6925423511212105</v>
      </c>
      <c r="BM45" s="17">
        <v>1.5938694706878933</v>
      </c>
      <c r="BN45" s="5" t="s">
        <v>51</v>
      </c>
      <c r="BO45" s="17">
        <v>0.12040314228318764</v>
      </c>
      <c r="BP45" s="17">
        <v>0.27447020115474507</v>
      </c>
      <c r="BQ45" s="17">
        <v>0.5492055436709482</v>
      </c>
      <c r="BR45" s="17">
        <v>0.70741537972558743</v>
      </c>
      <c r="BS45" s="17">
        <v>0.65840816058248874</v>
      </c>
      <c r="BT45" s="17">
        <v>1.0358478525468486</v>
      </c>
      <c r="BU45" s="17">
        <v>1.2200055807546788</v>
      </c>
      <c r="BV45" s="17">
        <v>1.1505456491785755</v>
      </c>
      <c r="BW45" s="17">
        <v>0.82285665246745254</v>
      </c>
      <c r="BX45" s="17">
        <v>1.0048839806261853</v>
      </c>
      <c r="BY45" s="17">
        <v>0.98222782927618746</v>
      </c>
      <c r="BZ45" s="17">
        <v>0.95525233060932413</v>
      </c>
      <c r="CA45" s="5" t="s">
        <v>51</v>
      </c>
      <c r="CB45" s="17">
        <v>26.046031767942612</v>
      </c>
      <c r="CC45" s="17">
        <v>31.859004043509991</v>
      </c>
      <c r="CD45" s="17">
        <v>39.120079801398418</v>
      </c>
      <c r="CE45" s="17">
        <v>37.840642029931296</v>
      </c>
      <c r="CF45" s="17">
        <v>38.872883047489879</v>
      </c>
      <c r="CG45" s="17">
        <v>39.961324831669145</v>
      </c>
      <c r="CH45" s="17">
        <v>43.965711751364289</v>
      </c>
      <c r="CI45" s="17">
        <v>44.138820063173213</v>
      </c>
      <c r="CJ45" s="17">
        <v>44.05939277573794</v>
      </c>
      <c r="CK45" s="17">
        <v>43.922599725472175</v>
      </c>
      <c r="CL45" s="17">
        <v>44.908306004368129</v>
      </c>
      <c r="CM45" s="17">
        <v>44.278354132090413</v>
      </c>
      <c r="CN45" s="5" t="s">
        <v>51</v>
      </c>
      <c r="CO45" s="17">
        <v>0</v>
      </c>
      <c r="CP45" s="17">
        <v>1.3681098754319925</v>
      </c>
      <c r="CQ45" s="17">
        <v>1.6992653406442242</v>
      </c>
      <c r="CR45" s="17">
        <v>1.7409530386879861</v>
      </c>
      <c r="CS45" s="17">
        <v>1.6110767936841186</v>
      </c>
      <c r="CT45" s="17">
        <v>2.0426814921863565</v>
      </c>
      <c r="CU45" s="17">
        <v>1.499890667042421</v>
      </c>
      <c r="CV45" s="17">
        <v>1.501494485525747</v>
      </c>
      <c r="CW45" s="17">
        <v>1.5336445798219032</v>
      </c>
      <c r="CX45" s="17">
        <v>1.5473817238949326</v>
      </c>
      <c r="CY45" s="17">
        <v>2.6913618878022554</v>
      </c>
      <c r="CZ45" s="17">
        <v>2.5511381146305303</v>
      </c>
      <c r="DA45" s="5" t="s">
        <v>51</v>
      </c>
      <c r="DB45" s="17">
        <v>26.046031767942612</v>
      </c>
      <c r="DC45" s="17">
        <v>30.490894168077997</v>
      </c>
      <c r="DD45" s="17">
        <v>37.420814460754201</v>
      </c>
      <c r="DE45" s="17">
        <v>36.099688991243305</v>
      </c>
      <c r="DF45" s="17">
        <v>37.261806253805766</v>
      </c>
      <c r="DG45" s="17">
        <v>37.918643339482792</v>
      </c>
      <c r="DH45" s="17">
        <v>42.465821084321867</v>
      </c>
      <c r="DI45" s="17">
        <v>42.637325577647459</v>
      </c>
      <c r="DJ45" s="17">
        <v>42.525748195916044</v>
      </c>
      <c r="DK45" s="17">
        <v>42.375218001577245</v>
      </c>
      <c r="DL45" s="17">
        <v>42.216944116565877</v>
      </c>
      <c r="DM45" s="17">
        <v>41.727216017459881</v>
      </c>
      <c r="DN45" s="5" t="s">
        <v>51</v>
      </c>
      <c r="DO45" s="17">
        <v>12.26766325420907</v>
      </c>
      <c r="DP45" s="17">
        <v>14.524912654997632</v>
      </c>
      <c r="DQ45" s="17">
        <v>7.9137818734944592</v>
      </c>
      <c r="DR45" s="17">
        <v>7.772719330669184</v>
      </c>
      <c r="DS45" s="17">
        <v>8.2458824814172065</v>
      </c>
      <c r="DT45" s="17">
        <v>9.7214886899964004</v>
      </c>
      <c r="DU45" s="17">
        <v>10.049237767882866</v>
      </c>
      <c r="DV45" s="17">
        <v>10.288018677264214</v>
      </c>
      <c r="DW45" s="17">
        <v>10.621135341494025</v>
      </c>
      <c r="DX45" s="17">
        <v>9.7227102140511068</v>
      </c>
      <c r="DY45" s="17">
        <v>8.9813328298961306</v>
      </c>
      <c r="DZ45" s="17">
        <v>10.99575456518266</v>
      </c>
    </row>
    <row r="46" spans="1:130">
      <c r="A46" s="5" t="s">
        <v>52</v>
      </c>
      <c r="B46" s="17" t="s">
        <v>92</v>
      </c>
      <c r="C46" s="17" t="s">
        <v>92</v>
      </c>
      <c r="D46" s="17">
        <v>79.112310215066529</v>
      </c>
      <c r="E46" s="17">
        <v>74.937271189590135</v>
      </c>
      <c r="F46" s="17">
        <v>76.88960964957063</v>
      </c>
      <c r="G46" s="17">
        <v>52.300846767790752</v>
      </c>
      <c r="H46" s="17">
        <v>53.147466900873233</v>
      </c>
      <c r="I46" s="17">
        <v>55.125153562993233</v>
      </c>
      <c r="J46" s="17">
        <v>57.116687248008816</v>
      </c>
      <c r="K46" s="17">
        <v>54.448593338799867</v>
      </c>
      <c r="L46" s="17">
        <v>54.867978179564567</v>
      </c>
      <c r="M46" s="17">
        <v>50.588004822887655</v>
      </c>
      <c r="N46" s="5" t="s">
        <v>52</v>
      </c>
      <c r="O46" s="17" t="s">
        <v>92</v>
      </c>
      <c r="P46" s="17" t="s">
        <v>92</v>
      </c>
      <c r="Q46" s="17">
        <v>57.977261431970341</v>
      </c>
      <c r="R46" s="17">
        <v>44.559717130948286</v>
      </c>
      <c r="S46" s="17">
        <v>46.569352317092921</v>
      </c>
      <c r="T46" s="17">
        <v>38.145598804349632</v>
      </c>
      <c r="U46" s="17">
        <v>38.145127518552513</v>
      </c>
      <c r="V46" s="17">
        <v>40.95991658794248</v>
      </c>
      <c r="W46" s="17">
        <v>41.067662985338643</v>
      </c>
      <c r="X46" s="17">
        <v>40.027990341199441</v>
      </c>
      <c r="Y46" s="17">
        <v>38.594683335987504</v>
      </c>
      <c r="Z46" s="17">
        <v>35.116655259416582</v>
      </c>
      <c r="AA46" s="5" t="s">
        <v>52</v>
      </c>
      <c r="AB46" s="17" t="s">
        <v>92</v>
      </c>
      <c r="AC46" s="17" t="s">
        <v>92</v>
      </c>
      <c r="AD46" s="17">
        <v>21.135048800765194</v>
      </c>
      <c r="AE46" s="17">
        <v>30.377554076286611</v>
      </c>
      <c r="AF46" s="17">
        <v>30.320257332477706</v>
      </c>
      <c r="AG46" s="17">
        <v>14.15524796344112</v>
      </c>
      <c r="AH46" s="17">
        <v>15.002339382320711</v>
      </c>
      <c r="AI46" s="17">
        <v>14.165236975050757</v>
      </c>
      <c r="AJ46" s="17">
        <v>16.049024262670173</v>
      </c>
      <c r="AK46" s="17">
        <v>14.420602997600431</v>
      </c>
      <c r="AL46" s="17">
        <v>16.273294843577062</v>
      </c>
      <c r="AM46" s="17">
        <v>15.471349563471081</v>
      </c>
      <c r="AN46" s="5" t="s">
        <v>52</v>
      </c>
      <c r="AO46" s="17" t="s">
        <v>92</v>
      </c>
      <c r="AP46" s="17" t="s">
        <v>92</v>
      </c>
      <c r="AQ46" s="17">
        <v>21.135048800765194</v>
      </c>
      <c r="AR46" s="17">
        <v>30.356519343585269</v>
      </c>
      <c r="AS46" s="17">
        <v>29.817294554354966</v>
      </c>
      <c r="AT46" s="17">
        <v>13.707525216005333</v>
      </c>
      <c r="AU46" s="17">
        <v>13.962601475396582</v>
      </c>
      <c r="AV46" s="17">
        <v>13.702341881333096</v>
      </c>
      <c r="AW46" s="17">
        <v>15.558287125175617</v>
      </c>
      <c r="AX46" s="17">
        <v>13.907974082220759</v>
      </c>
      <c r="AY46" s="17">
        <v>15.745746952493153</v>
      </c>
      <c r="AZ46" s="17">
        <v>14.923335299895621</v>
      </c>
      <c r="BA46" s="5" t="s">
        <v>52</v>
      </c>
      <c r="BB46" s="17" t="s">
        <v>92</v>
      </c>
      <c r="BC46" s="17" t="s">
        <v>92</v>
      </c>
      <c r="BD46" s="17">
        <v>0</v>
      </c>
      <c r="BE46" s="17">
        <v>2.1034732701343817E-2</v>
      </c>
      <c r="BF46" s="17">
        <v>0.50296277812273815</v>
      </c>
      <c r="BG46" s="17">
        <v>0.44696389387255742</v>
      </c>
      <c r="BH46" s="17">
        <v>1.0349931332664166</v>
      </c>
      <c r="BI46" s="17">
        <v>0.45792395559357207</v>
      </c>
      <c r="BJ46" s="17">
        <v>0.47267973612899394</v>
      </c>
      <c r="BK46" s="17">
        <v>0.49375232510985745</v>
      </c>
      <c r="BL46" s="17">
        <v>0.51281709463585201</v>
      </c>
      <c r="BM46" s="17">
        <v>0.53391266575299845</v>
      </c>
      <c r="BN46" s="5" t="s">
        <v>52</v>
      </c>
      <c r="BO46" s="17" t="s">
        <v>92</v>
      </c>
      <c r="BP46" s="17" t="s">
        <v>92</v>
      </c>
      <c r="BQ46" s="17">
        <v>0</v>
      </c>
      <c r="BR46" s="17">
        <v>0</v>
      </c>
      <c r="BS46" s="17">
        <v>0</v>
      </c>
      <c r="BT46" s="17">
        <v>7.5885356322959781E-4</v>
      </c>
      <c r="BU46" s="17">
        <v>4.744773657713224E-3</v>
      </c>
      <c r="BV46" s="17">
        <v>4.9711476479088624E-3</v>
      </c>
      <c r="BW46" s="17">
        <v>1.8057409633975847E-2</v>
      </c>
      <c r="BX46" s="17">
        <v>1.8876590269815589E-2</v>
      </c>
      <c r="BY46" s="17">
        <v>1.4730796448059379E-2</v>
      </c>
      <c r="BZ46" s="17">
        <v>1.4101597822462718E-2</v>
      </c>
      <c r="CA46" s="5" t="s">
        <v>52</v>
      </c>
      <c r="CB46" s="17" t="s">
        <v>92</v>
      </c>
      <c r="CC46" s="17" t="s">
        <v>92</v>
      </c>
      <c r="CD46" s="17">
        <v>15.776431445092051</v>
      </c>
      <c r="CE46" s="17">
        <v>18.664097272183913</v>
      </c>
      <c r="CF46" s="17">
        <v>18.464826038730241</v>
      </c>
      <c r="CG46" s="17">
        <v>44.367792444162561</v>
      </c>
      <c r="CH46" s="17">
        <v>45.028326067058522</v>
      </c>
      <c r="CI46" s="17">
        <v>41.427975781874942</v>
      </c>
      <c r="CJ46" s="17">
        <v>40.682550517785323</v>
      </c>
      <c r="CK46" s="17">
        <v>43.893227936276922</v>
      </c>
      <c r="CL46" s="17">
        <v>43.64568458739312</v>
      </c>
      <c r="CM46" s="17">
        <v>48.081317223413727</v>
      </c>
      <c r="CN46" s="5" t="s">
        <v>52</v>
      </c>
      <c r="CO46" s="17" t="s">
        <v>92</v>
      </c>
      <c r="CP46" s="17" t="s">
        <v>92</v>
      </c>
      <c r="CQ46" s="17">
        <v>0.96495733237691084</v>
      </c>
      <c r="CR46" s="17">
        <v>0.64122023289636421</v>
      </c>
      <c r="CS46" s="17">
        <v>0.44587226337893793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7">
        <v>0</v>
      </c>
      <c r="DA46" s="5" t="s">
        <v>52</v>
      </c>
      <c r="DB46" s="17" t="s">
        <v>92</v>
      </c>
      <c r="DC46" s="17" t="s">
        <v>92</v>
      </c>
      <c r="DD46" s="17">
        <v>14.81147413038415</v>
      </c>
      <c r="DE46" s="17">
        <v>18.02287703928755</v>
      </c>
      <c r="DF46" s="17">
        <v>18.018953775351303</v>
      </c>
      <c r="DG46" s="17">
        <v>44.367792444162561</v>
      </c>
      <c r="DH46" s="17">
        <v>45.028326067058522</v>
      </c>
      <c r="DI46" s="17">
        <v>41.427975781874942</v>
      </c>
      <c r="DJ46" s="17">
        <v>40.682550517785323</v>
      </c>
      <c r="DK46" s="17">
        <v>43.893227936276922</v>
      </c>
      <c r="DL46" s="17">
        <v>43.64568458739312</v>
      </c>
      <c r="DM46" s="17">
        <v>48.081317223413727</v>
      </c>
      <c r="DN46" s="5" t="s">
        <v>52</v>
      </c>
      <c r="DO46" s="17" t="s">
        <v>92</v>
      </c>
      <c r="DP46" s="17" t="s">
        <v>92</v>
      </c>
      <c r="DQ46" s="17">
        <v>5.111258339841422</v>
      </c>
      <c r="DR46" s="17">
        <v>6.3986315205811843</v>
      </c>
      <c r="DS46" s="17">
        <v>4.6455643116991396</v>
      </c>
      <c r="DT46" s="17">
        <v>3.3313607880466787</v>
      </c>
      <c r="DU46" s="17">
        <v>1.8242070320682486</v>
      </c>
      <c r="DV46" s="17">
        <v>3.4468706456080058</v>
      </c>
      <c r="DW46" s="17">
        <v>2.2007622342058575</v>
      </c>
      <c r="DX46" s="17">
        <v>1.658178731095667</v>
      </c>
      <c r="DY46" s="17">
        <v>1.486337233042317</v>
      </c>
      <c r="DZ46" s="17">
        <v>1.330677953698618</v>
      </c>
    </row>
    <row r="47" spans="1:130">
      <c r="A47" s="5" t="s">
        <v>53</v>
      </c>
      <c r="B47" s="17" t="s">
        <v>92</v>
      </c>
      <c r="C47" s="17" t="s">
        <v>92</v>
      </c>
      <c r="D47" s="17">
        <v>66.273797801586142</v>
      </c>
      <c r="E47" s="17">
        <v>65.871717746470367</v>
      </c>
      <c r="F47" s="17">
        <v>66.418969274075906</v>
      </c>
      <c r="G47" s="17">
        <v>66.711671754486616</v>
      </c>
      <c r="H47" s="17">
        <v>66.759532038182073</v>
      </c>
      <c r="I47" s="17">
        <v>67.101626445100948</v>
      </c>
      <c r="J47" s="17">
        <v>67.88408496374258</v>
      </c>
      <c r="K47" s="17">
        <v>68.480947617164261</v>
      </c>
      <c r="L47" s="17">
        <v>69.021248074529311</v>
      </c>
      <c r="M47" s="17">
        <v>65.165980366169123</v>
      </c>
      <c r="N47" s="5" t="s">
        <v>53</v>
      </c>
      <c r="O47" s="17" t="s">
        <v>92</v>
      </c>
      <c r="P47" s="17" t="s">
        <v>92</v>
      </c>
      <c r="Q47" s="17">
        <v>26.97936794236913</v>
      </c>
      <c r="R47" s="17">
        <v>26.541829393718441</v>
      </c>
      <c r="S47" s="17">
        <v>26.585263279605197</v>
      </c>
      <c r="T47" s="17">
        <v>27.087000202090593</v>
      </c>
      <c r="U47" s="17">
        <v>27.009062440922882</v>
      </c>
      <c r="V47" s="17">
        <v>27.287822374872388</v>
      </c>
      <c r="W47" s="17">
        <v>27.141618553521745</v>
      </c>
      <c r="X47" s="17">
        <v>27.389791977559234</v>
      </c>
      <c r="Y47" s="17">
        <v>27.553191528282579</v>
      </c>
      <c r="Z47" s="17">
        <v>26.408176649634836</v>
      </c>
      <c r="AA47" s="5" t="s">
        <v>53</v>
      </c>
      <c r="AB47" s="17" t="s">
        <v>92</v>
      </c>
      <c r="AC47" s="17" t="s">
        <v>92</v>
      </c>
      <c r="AD47" s="17">
        <v>39.294429859217011</v>
      </c>
      <c r="AE47" s="17">
        <v>39.329888352751929</v>
      </c>
      <c r="AF47" s="17">
        <v>39.833705994470712</v>
      </c>
      <c r="AG47" s="17">
        <v>39.624671552396016</v>
      </c>
      <c r="AH47" s="17">
        <v>39.75046959725919</v>
      </c>
      <c r="AI47" s="17">
        <v>39.813804070228564</v>
      </c>
      <c r="AJ47" s="17">
        <v>40.742466410220842</v>
      </c>
      <c r="AK47" s="17">
        <v>41.091155639605034</v>
      </c>
      <c r="AL47" s="17">
        <v>41.468056546246729</v>
      </c>
      <c r="AM47" s="17">
        <v>38.757803716534283</v>
      </c>
      <c r="AN47" s="5" t="s">
        <v>53</v>
      </c>
      <c r="AO47" s="17" t="s">
        <v>92</v>
      </c>
      <c r="AP47" s="17" t="s">
        <v>92</v>
      </c>
      <c r="AQ47" s="17">
        <v>31.162191405530461</v>
      </c>
      <c r="AR47" s="17">
        <v>31.034989893099489</v>
      </c>
      <c r="AS47" s="17">
        <v>31.805018008806929</v>
      </c>
      <c r="AT47" s="17">
        <v>31.983786970194338</v>
      </c>
      <c r="AU47" s="17">
        <v>32.365793379807904</v>
      </c>
      <c r="AV47" s="17">
        <v>32.582231766953406</v>
      </c>
      <c r="AW47" s="17">
        <v>33.125327540774173</v>
      </c>
      <c r="AX47" s="17">
        <v>33.521704594175105</v>
      </c>
      <c r="AY47" s="17">
        <v>34.073163679308507</v>
      </c>
      <c r="AZ47" s="17">
        <v>31.342970485270055</v>
      </c>
      <c r="BA47" s="5" t="s">
        <v>53</v>
      </c>
      <c r="BB47" s="17" t="s">
        <v>92</v>
      </c>
      <c r="BC47" s="17" t="s">
        <v>92</v>
      </c>
      <c r="BD47" s="17">
        <v>3.5362002187859578</v>
      </c>
      <c r="BE47" s="17">
        <v>3.5639032317169028</v>
      </c>
      <c r="BF47" s="17">
        <v>3.2601765482308522</v>
      </c>
      <c r="BG47" s="17">
        <v>2.8280451115527527</v>
      </c>
      <c r="BH47" s="17">
        <v>2.8353929774791315</v>
      </c>
      <c r="BI47" s="17">
        <v>2.8549336517577544</v>
      </c>
      <c r="BJ47" s="17">
        <v>2.7988431826458293</v>
      </c>
      <c r="BK47" s="17">
        <v>2.7353804327956901</v>
      </c>
      <c r="BL47" s="17">
        <v>2.7165920543594022</v>
      </c>
      <c r="BM47" s="17">
        <v>2.7247767428681118</v>
      </c>
      <c r="BN47" s="5" t="s">
        <v>53</v>
      </c>
      <c r="BO47" s="17" t="s">
        <v>92</v>
      </c>
      <c r="BP47" s="17" t="s">
        <v>92</v>
      </c>
      <c r="BQ47" s="17">
        <v>4.5960382349005968</v>
      </c>
      <c r="BR47" s="17">
        <v>4.7309952279355292</v>
      </c>
      <c r="BS47" s="17">
        <v>4.7685114543434937</v>
      </c>
      <c r="BT47" s="17">
        <v>4.8128394542897395</v>
      </c>
      <c r="BU47" s="17">
        <v>4.5492832399721541</v>
      </c>
      <c r="BV47" s="17">
        <v>4.3766386515174016</v>
      </c>
      <c r="BW47" s="17">
        <v>4.8182956868008411</v>
      </c>
      <c r="BX47" s="17">
        <v>4.834070612634231</v>
      </c>
      <c r="BY47" s="17">
        <v>4.6783008125788195</v>
      </c>
      <c r="BZ47" s="17">
        <v>4.690056488396114</v>
      </c>
      <c r="CA47" s="5" t="s">
        <v>53</v>
      </c>
      <c r="CB47" s="17" t="s">
        <v>92</v>
      </c>
      <c r="CC47" s="17" t="s">
        <v>92</v>
      </c>
      <c r="CD47" s="17">
        <v>31.480506171078403</v>
      </c>
      <c r="CE47" s="17">
        <v>32.618922831291414</v>
      </c>
      <c r="CF47" s="17">
        <v>31.971297041726459</v>
      </c>
      <c r="CG47" s="17">
        <v>32.036044183636122</v>
      </c>
      <c r="CH47" s="17">
        <v>31.908650521170294</v>
      </c>
      <c r="CI47" s="17">
        <v>31.570565537049067</v>
      </c>
      <c r="CJ47" s="17">
        <v>30.740769157180992</v>
      </c>
      <c r="CK47" s="17">
        <v>29.687351477826784</v>
      </c>
      <c r="CL47" s="17">
        <v>29.115470680710835</v>
      </c>
      <c r="CM47" s="17">
        <v>33.168948749120226</v>
      </c>
      <c r="CN47" s="5" t="s">
        <v>53</v>
      </c>
      <c r="CO47" s="17" t="s">
        <v>92</v>
      </c>
      <c r="CP47" s="17" t="s">
        <v>92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5" t="s">
        <v>53</v>
      </c>
      <c r="DB47" s="17" t="s">
        <v>92</v>
      </c>
      <c r="DC47" s="17" t="s">
        <v>92</v>
      </c>
      <c r="DD47" s="17">
        <v>31.480506171078403</v>
      </c>
      <c r="DE47" s="17">
        <v>32.618922831291414</v>
      </c>
      <c r="DF47" s="17">
        <v>31.971297041726459</v>
      </c>
      <c r="DG47" s="17">
        <v>32.036044183636122</v>
      </c>
      <c r="DH47" s="17">
        <v>31.908650521170294</v>
      </c>
      <c r="DI47" s="17">
        <v>31.570565537049067</v>
      </c>
      <c r="DJ47" s="17">
        <v>30.740769157180992</v>
      </c>
      <c r="DK47" s="17">
        <v>29.687351477826784</v>
      </c>
      <c r="DL47" s="17">
        <v>29.115470680710835</v>
      </c>
      <c r="DM47" s="17">
        <v>33.168948749120226</v>
      </c>
      <c r="DN47" s="5" t="s">
        <v>53</v>
      </c>
      <c r="DO47" s="17" t="s">
        <v>92</v>
      </c>
      <c r="DP47" s="17" t="s">
        <v>92</v>
      </c>
      <c r="DQ47" s="17">
        <v>2.2456960469363096</v>
      </c>
      <c r="DR47" s="17">
        <v>1.5093594405501101</v>
      </c>
      <c r="DS47" s="17">
        <v>1.6097336841976215</v>
      </c>
      <c r="DT47" s="17">
        <v>1.2522840618772639</v>
      </c>
      <c r="DU47" s="17">
        <v>1.3318174406476304</v>
      </c>
      <c r="DV47" s="17">
        <v>1.3278080178499794</v>
      </c>
      <c r="DW47" s="17">
        <v>1.3751458790764142</v>
      </c>
      <c r="DX47" s="17">
        <v>1.8317009050089574</v>
      </c>
      <c r="DY47" s="17">
        <v>1.8632812447598723</v>
      </c>
      <c r="DZ47" s="17">
        <v>1.665070884710657</v>
      </c>
    </row>
    <row r="48" spans="1:130">
      <c r="A48" s="5" t="s">
        <v>54</v>
      </c>
      <c r="B48" s="17" t="s">
        <v>92</v>
      </c>
      <c r="C48" s="17">
        <v>62.643413214462171</v>
      </c>
      <c r="D48" s="17">
        <v>66.762288541980894</v>
      </c>
      <c r="E48" s="17">
        <v>65.057125768134227</v>
      </c>
      <c r="F48" s="17">
        <v>64.740421338773842</v>
      </c>
      <c r="G48" s="17">
        <v>68.230767130498862</v>
      </c>
      <c r="H48" s="17">
        <v>68.751285540333214</v>
      </c>
      <c r="I48" s="17">
        <v>68.22034929925762</v>
      </c>
      <c r="J48" s="17">
        <v>63.899555026186007</v>
      </c>
      <c r="K48" s="17">
        <v>65.138246170417531</v>
      </c>
      <c r="L48" s="17">
        <v>67.454647122766417</v>
      </c>
      <c r="M48" s="17">
        <v>62.115591162326481</v>
      </c>
      <c r="N48" s="5" t="s">
        <v>54</v>
      </c>
      <c r="O48" s="17" t="s">
        <v>92</v>
      </c>
      <c r="P48" s="17">
        <v>46.442136509668643</v>
      </c>
      <c r="Q48" s="17">
        <v>48.268882005252316</v>
      </c>
      <c r="R48" s="17">
        <v>46.573713233954095</v>
      </c>
      <c r="S48" s="17">
        <v>46.199630788890445</v>
      </c>
      <c r="T48" s="17">
        <v>49.044424792575484</v>
      </c>
      <c r="U48" s="17">
        <v>48.799711858293087</v>
      </c>
      <c r="V48" s="17">
        <v>46.443590759155981</v>
      </c>
      <c r="W48" s="17">
        <v>43.050484335175305</v>
      </c>
      <c r="X48" s="17">
        <v>44.247486041435032</v>
      </c>
      <c r="Y48" s="17">
        <v>46.000159274036932</v>
      </c>
      <c r="Z48" s="17">
        <v>42.69069510484357</v>
      </c>
      <c r="AA48" s="5" t="s">
        <v>54</v>
      </c>
      <c r="AB48" s="17" t="s">
        <v>92</v>
      </c>
      <c r="AC48" s="17">
        <v>16.201276704793536</v>
      </c>
      <c r="AD48" s="17">
        <v>18.493406536728575</v>
      </c>
      <c r="AE48" s="17">
        <v>18.483412534180136</v>
      </c>
      <c r="AF48" s="17">
        <v>18.540790530003921</v>
      </c>
      <c r="AG48" s="17">
        <v>19.186342337923367</v>
      </c>
      <c r="AH48" s="17">
        <v>19.951573698944333</v>
      </c>
      <c r="AI48" s="17">
        <v>21.776758540101639</v>
      </c>
      <c r="AJ48" s="17">
        <v>20.849070678563066</v>
      </c>
      <c r="AK48" s="17">
        <v>20.890760128982507</v>
      </c>
      <c r="AL48" s="17">
        <v>21.454487839947063</v>
      </c>
      <c r="AM48" s="17">
        <v>19.424896057482911</v>
      </c>
      <c r="AN48" s="5" t="s">
        <v>54</v>
      </c>
      <c r="AO48" s="17" t="s">
        <v>92</v>
      </c>
      <c r="AP48" s="17">
        <v>13.593315348458018</v>
      </c>
      <c r="AQ48" s="17">
        <v>15.031768485923894</v>
      </c>
      <c r="AR48" s="17">
        <v>15.420594777180533</v>
      </c>
      <c r="AS48" s="17">
        <v>15.563919047336231</v>
      </c>
      <c r="AT48" s="17">
        <v>16.174854877050098</v>
      </c>
      <c r="AU48" s="17">
        <v>16.39465499726116</v>
      </c>
      <c r="AV48" s="17">
        <v>17.663756944644877</v>
      </c>
      <c r="AW48" s="17">
        <v>16.321285896326135</v>
      </c>
      <c r="AX48" s="17">
        <v>16.479995823789704</v>
      </c>
      <c r="AY48" s="17">
        <v>17.263804115677196</v>
      </c>
      <c r="AZ48" s="17">
        <v>15.475430118333433</v>
      </c>
      <c r="BA48" s="5" t="s">
        <v>54</v>
      </c>
      <c r="BB48" s="17" t="s">
        <v>92</v>
      </c>
      <c r="BC48" s="17">
        <v>2.5804179064467441</v>
      </c>
      <c r="BD48" s="17">
        <v>3.0829043371028075</v>
      </c>
      <c r="BE48" s="17">
        <v>2.6497596746638541</v>
      </c>
      <c r="BF48" s="17">
        <v>2.5281882359440315</v>
      </c>
      <c r="BG48" s="17">
        <v>2.5650787445992087</v>
      </c>
      <c r="BH48" s="17">
        <v>2.8043969268983076</v>
      </c>
      <c r="BI48" s="17">
        <v>3.6708412904007468</v>
      </c>
      <c r="BJ48" s="17">
        <v>3.9176311156869406</v>
      </c>
      <c r="BK48" s="17">
        <v>3.8354332921098764</v>
      </c>
      <c r="BL48" s="17">
        <v>3.7292904322192948</v>
      </c>
      <c r="BM48" s="17">
        <v>3.4395096328780079</v>
      </c>
      <c r="BN48" s="5" t="s">
        <v>54</v>
      </c>
      <c r="BO48" s="17" t="s">
        <v>92</v>
      </c>
      <c r="BP48" s="17">
        <v>2.7543449888772071E-2</v>
      </c>
      <c r="BQ48" s="17">
        <v>0.37873371370187159</v>
      </c>
      <c r="BR48" s="17">
        <v>0.41305808233574665</v>
      </c>
      <c r="BS48" s="17">
        <v>0.44868324672365745</v>
      </c>
      <c r="BT48" s="17">
        <v>0.44640873475610043</v>
      </c>
      <c r="BU48" s="17">
        <v>0.7525217578806509</v>
      </c>
      <c r="BV48" s="17">
        <v>0.44216030505601583</v>
      </c>
      <c r="BW48" s="17">
        <v>0.61015366654999437</v>
      </c>
      <c r="BX48" s="17">
        <v>0.57533101308292645</v>
      </c>
      <c r="BY48" s="17">
        <v>0.46139330083299485</v>
      </c>
      <c r="BZ48" s="17">
        <v>0.50995630627147104</v>
      </c>
      <c r="CA48" s="5" t="s">
        <v>54</v>
      </c>
      <c r="CB48" s="17" t="s">
        <v>92</v>
      </c>
      <c r="CC48" s="17">
        <v>35.451236519439959</v>
      </c>
      <c r="CD48" s="17">
        <v>31.028126984100453</v>
      </c>
      <c r="CE48" s="17">
        <v>32.464510303928243</v>
      </c>
      <c r="CF48" s="17">
        <v>33.410966133958709</v>
      </c>
      <c r="CG48" s="17">
        <v>30.467623434587775</v>
      </c>
      <c r="CH48" s="17">
        <v>29.823643847067991</v>
      </c>
      <c r="CI48" s="17">
        <v>30.253985562057927</v>
      </c>
      <c r="CJ48" s="17">
        <v>27.496183459418923</v>
      </c>
      <c r="CK48" s="17">
        <v>26.899067260639757</v>
      </c>
      <c r="CL48" s="17">
        <v>25.888711265465975</v>
      </c>
      <c r="CM48" s="17">
        <v>26.66034127438693</v>
      </c>
      <c r="CN48" s="5" t="s">
        <v>54</v>
      </c>
      <c r="CO48" s="17" t="s">
        <v>92</v>
      </c>
      <c r="CP48" s="17">
        <v>0</v>
      </c>
      <c r="CQ48" s="17">
        <v>0</v>
      </c>
      <c r="CR48" s="17">
        <v>0</v>
      </c>
      <c r="CS48" s="17">
        <v>0</v>
      </c>
      <c r="CT48" s="17">
        <v>0</v>
      </c>
      <c r="CU48" s="17">
        <v>0</v>
      </c>
      <c r="CV48" s="17">
        <v>0</v>
      </c>
      <c r="CW48" s="17">
        <v>0</v>
      </c>
      <c r="CX48" s="17">
        <v>0</v>
      </c>
      <c r="CY48" s="17">
        <v>0</v>
      </c>
      <c r="CZ48" s="17">
        <v>0</v>
      </c>
      <c r="DA48" s="5" t="s">
        <v>54</v>
      </c>
      <c r="DB48" s="17" t="s">
        <v>92</v>
      </c>
      <c r="DC48" s="17">
        <v>35.451236519439959</v>
      </c>
      <c r="DD48" s="17">
        <v>31.028126984100453</v>
      </c>
      <c r="DE48" s="17">
        <v>32.464510303928243</v>
      </c>
      <c r="DF48" s="17">
        <v>33.410966133958709</v>
      </c>
      <c r="DG48" s="17">
        <v>30.467623434587775</v>
      </c>
      <c r="DH48" s="17">
        <v>29.823643847067991</v>
      </c>
      <c r="DI48" s="17">
        <v>30.253985562057927</v>
      </c>
      <c r="DJ48" s="17">
        <v>27.496183459418923</v>
      </c>
      <c r="DK48" s="17">
        <v>26.899067260639757</v>
      </c>
      <c r="DL48" s="17">
        <v>25.888711265465975</v>
      </c>
      <c r="DM48" s="17">
        <v>26.66034127438693</v>
      </c>
      <c r="DN48" s="5" t="s">
        <v>54</v>
      </c>
      <c r="DO48" s="17" t="s">
        <v>92</v>
      </c>
      <c r="DP48" s="17">
        <v>1.9053502660978698</v>
      </c>
      <c r="DQ48" s="17">
        <v>2.2095844739186496</v>
      </c>
      <c r="DR48" s="17">
        <v>2.478363905857516</v>
      </c>
      <c r="DS48" s="17">
        <v>1.8486125471469235</v>
      </c>
      <c r="DT48" s="17">
        <v>1.3016094349133673</v>
      </c>
      <c r="DU48" s="17">
        <v>1.4250705956945799</v>
      </c>
      <c r="DV48" s="17">
        <v>1.5256651386844557</v>
      </c>
      <c r="DW48" s="17">
        <v>8.6042615143950822</v>
      </c>
      <c r="DX48" s="17">
        <v>7.9626865792019244</v>
      </c>
      <c r="DY48" s="17">
        <v>6.6566416117676148</v>
      </c>
      <c r="DZ48" s="17">
        <v>11.224067563286592</v>
      </c>
    </row>
    <row r="49" spans="1:130">
      <c r="A49" s="5" t="s">
        <v>55</v>
      </c>
      <c r="B49" s="17">
        <v>52.108016761400457</v>
      </c>
      <c r="C49" s="17">
        <v>47.31856500123385</v>
      </c>
      <c r="D49" s="17">
        <v>49.930948864327718</v>
      </c>
      <c r="E49" s="17">
        <v>50.389049293489037</v>
      </c>
      <c r="F49" s="17">
        <v>50.475627318529718</v>
      </c>
      <c r="G49" s="17">
        <v>49.961903504497009</v>
      </c>
      <c r="H49" s="17">
        <v>49.81136428553431</v>
      </c>
      <c r="I49" s="17">
        <v>49.69087531047002</v>
      </c>
      <c r="J49" s="17">
        <v>49.958665707168102</v>
      </c>
      <c r="K49" s="17">
        <v>49.226644378442437</v>
      </c>
      <c r="L49" s="17">
        <v>48.524624812507454</v>
      </c>
      <c r="M49" s="17">
        <v>48.359130554075698</v>
      </c>
      <c r="N49" s="5" t="s">
        <v>55</v>
      </c>
      <c r="O49" s="17">
        <v>44.113996033388695</v>
      </c>
      <c r="P49" s="17">
        <v>33.653722030007252</v>
      </c>
      <c r="Q49" s="17">
        <v>37.910155650332925</v>
      </c>
      <c r="R49" s="17">
        <v>38.924141783554013</v>
      </c>
      <c r="S49" s="17">
        <v>39.534541321529574</v>
      </c>
      <c r="T49" s="17">
        <v>39.144684705709103</v>
      </c>
      <c r="U49" s="17">
        <v>39.090499868096359</v>
      </c>
      <c r="V49" s="17">
        <v>38.420479228629397</v>
      </c>
      <c r="W49" s="17">
        <v>38.304589932255148</v>
      </c>
      <c r="X49" s="17">
        <v>37.570433872433306</v>
      </c>
      <c r="Y49" s="17">
        <v>37.60084628683483</v>
      </c>
      <c r="Z49" s="17">
        <v>37.174610244739384</v>
      </c>
      <c r="AA49" s="5" t="s">
        <v>55</v>
      </c>
      <c r="AB49" s="17">
        <v>7.9940207280117566</v>
      </c>
      <c r="AC49" s="17">
        <v>13.664842968392485</v>
      </c>
      <c r="AD49" s="17">
        <v>12.020793213994795</v>
      </c>
      <c r="AE49" s="17">
        <v>11.464907509935037</v>
      </c>
      <c r="AF49" s="17">
        <v>10.94108599700014</v>
      </c>
      <c r="AG49" s="17">
        <v>10.817218798787904</v>
      </c>
      <c r="AH49" s="17">
        <v>10.720864417437946</v>
      </c>
      <c r="AI49" s="17">
        <v>11.270396081840621</v>
      </c>
      <c r="AJ49" s="17">
        <v>11.654075774912949</v>
      </c>
      <c r="AK49" s="17">
        <v>11.656210506009128</v>
      </c>
      <c r="AL49" s="17">
        <v>10.923778525672619</v>
      </c>
      <c r="AM49" s="17">
        <v>11.184520309336312</v>
      </c>
      <c r="AN49" s="5" t="s">
        <v>55</v>
      </c>
      <c r="AO49" s="17">
        <v>5.1343710379474814</v>
      </c>
      <c r="AP49" s="17">
        <v>9.9661407389767867</v>
      </c>
      <c r="AQ49" s="17">
        <v>8.8880487153590959</v>
      </c>
      <c r="AR49" s="17">
        <v>8.514820612544586</v>
      </c>
      <c r="AS49" s="17">
        <v>8.1760480802882096</v>
      </c>
      <c r="AT49" s="17">
        <v>8.1407973618421572</v>
      </c>
      <c r="AU49" s="17">
        <v>8.0665000749450737</v>
      </c>
      <c r="AV49" s="17">
        <v>8.5560323357137804</v>
      </c>
      <c r="AW49" s="17">
        <v>8.9423961000728838</v>
      </c>
      <c r="AX49" s="17">
        <v>8.888405825561021</v>
      </c>
      <c r="AY49" s="17">
        <v>8.2945647307017598</v>
      </c>
      <c r="AZ49" s="17">
        <v>8.4231260394701728</v>
      </c>
      <c r="BA49" s="5" t="s">
        <v>55</v>
      </c>
      <c r="BB49" s="17">
        <v>1.9172651338642532</v>
      </c>
      <c r="BC49" s="17">
        <v>1.663174828201524</v>
      </c>
      <c r="BD49" s="17">
        <v>1.7190851330128474</v>
      </c>
      <c r="BE49" s="17">
        <v>1.7164027941601823</v>
      </c>
      <c r="BF49" s="17">
        <v>1.7148055227285777</v>
      </c>
      <c r="BG49" s="17">
        <v>1.7482406329265134</v>
      </c>
      <c r="BH49" s="17">
        <v>1.7247380237863561</v>
      </c>
      <c r="BI49" s="17">
        <v>1.7483368513549986</v>
      </c>
      <c r="BJ49" s="17">
        <v>1.7313885654431957</v>
      </c>
      <c r="BK49" s="17">
        <v>1.7757151754452063</v>
      </c>
      <c r="BL49" s="17">
        <v>1.6680650277296982</v>
      </c>
      <c r="BM49" s="17">
        <v>1.7498594611647065</v>
      </c>
      <c r="BN49" s="5" t="s">
        <v>55</v>
      </c>
      <c r="BO49" s="17">
        <v>0.94238455620002226</v>
      </c>
      <c r="BP49" s="17">
        <v>2.0355274012141735</v>
      </c>
      <c r="BQ49" s="17">
        <v>1.4136593629562153</v>
      </c>
      <c r="BR49" s="17">
        <v>1.2336841032302674</v>
      </c>
      <c r="BS49" s="17">
        <v>1.0502323939833522</v>
      </c>
      <c r="BT49" s="17">
        <v>0.92818080401923242</v>
      </c>
      <c r="BU49" s="17">
        <v>0.92962631870651469</v>
      </c>
      <c r="BV49" s="17">
        <v>0.96602689477184223</v>
      </c>
      <c r="BW49" s="17">
        <v>0.98029110939687036</v>
      </c>
      <c r="BX49" s="17">
        <v>0.99208950500290061</v>
      </c>
      <c r="BY49" s="17">
        <v>0.96114876724116005</v>
      </c>
      <c r="BZ49" s="17">
        <v>1.0115348087014324</v>
      </c>
      <c r="CA49" s="5" t="s">
        <v>55</v>
      </c>
      <c r="CB49" s="17">
        <v>40.591427559095258</v>
      </c>
      <c r="CC49" s="17">
        <v>45.777025352305742</v>
      </c>
      <c r="CD49" s="17">
        <v>42.855800570830645</v>
      </c>
      <c r="CE49" s="17">
        <v>42.262069045778063</v>
      </c>
      <c r="CF49" s="17">
        <v>42.848306495786126</v>
      </c>
      <c r="CG49" s="17">
        <v>43.820462075925093</v>
      </c>
      <c r="CH49" s="17">
        <v>43.433297757450426</v>
      </c>
      <c r="CI49" s="17">
        <v>43.361067378274882</v>
      </c>
      <c r="CJ49" s="17">
        <v>42.777378355451788</v>
      </c>
      <c r="CK49" s="17">
        <v>42.829823143995085</v>
      </c>
      <c r="CL49" s="17">
        <v>42.813967631754508</v>
      </c>
      <c r="CM49" s="17">
        <v>45.170079557635312</v>
      </c>
      <c r="CN49" s="5" t="s">
        <v>55</v>
      </c>
      <c r="CO49" s="17">
        <v>0</v>
      </c>
      <c r="CP49" s="17">
        <v>0</v>
      </c>
      <c r="CQ49" s="17">
        <v>0</v>
      </c>
      <c r="CR49" s="17">
        <v>0</v>
      </c>
      <c r="CS49" s="17">
        <v>0</v>
      </c>
      <c r="CT49" s="17">
        <v>0</v>
      </c>
      <c r="CU49" s="17">
        <v>0</v>
      </c>
      <c r="CV49" s="17">
        <v>0</v>
      </c>
      <c r="CW49" s="17">
        <v>0</v>
      </c>
      <c r="CX49" s="17">
        <v>0</v>
      </c>
      <c r="CY49" s="17">
        <v>0</v>
      </c>
      <c r="CZ49" s="17">
        <v>0</v>
      </c>
      <c r="DA49" s="5" t="s">
        <v>55</v>
      </c>
      <c r="DB49" s="17">
        <v>40.591427559095258</v>
      </c>
      <c r="DC49" s="17">
        <v>45.777025352305742</v>
      </c>
      <c r="DD49" s="17">
        <v>42.855800570830645</v>
      </c>
      <c r="DE49" s="17">
        <v>42.262069045778063</v>
      </c>
      <c r="DF49" s="17">
        <v>42.848306495786126</v>
      </c>
      <c r="DG49" s="17">
        <v>43.820462075925093</v>
      </c>
      <c r="DH49" s="17">
        <v>43.433297757450426</v>
      </c>
      <c r="DI49" s="17">
        <v>43.361067378274882</v>
      </c>
      <c r="DJ49" s="17">
        <v>42.777378355451788</v>
      </c>
      <c r="DK49" s="17">
        <v>42.829823143995085</v>
      </c>
      <c r="DL49" s="17">
        <v>42.813967631754508</v>
      </c>
      <c r="DM49" s="17">
        <v>45.170079557635312</v>
      </c>
      <c r="DN49" s="5" t="s">
        <v>55</v>
      </c>
      <c r="DO49" s="17">
        <v>7.3005556795042992</v>
      </c>
      <c r="DP49" s="17">
        <v>6.9044096464603948</v>
      </c>
      <c r="DQ49" s="17">
        <v>7.2132505648416387</v>
      </c>
      <c r="DR49" s="17">
        <v>7.348881660732884</v>
      </c>
      <c r="DS49" s="17">
        <v>6.6760661856841637</v>
      </c>
      <c r="DT49" s="17">
        <v>6.2176344195778919</v>
      </c>
      <c r="DU49" s="17">
        <v>6.7553379570152599</v>
      </c>
      <c r="DV49" s="17">
        <v>6.9480573112550861</v>
      </c>
      <c r="DW49" s="17">
        <v>7.2639559373801195</v>
      </c>
      <c r="DX49" s="17">
        <v>7.9435324756391035</v>
      </c>
      <c r="DY49" s="17">
        <v>8.661407555738041</v>
      </c>
      <c r="DZ49" s="17">
        <v>6.4707898882889969</v>
      </c>
    </row>
    <row r="50" spans="1:130">
      <c r="A50" s="5" t="s">
        <v>56</v>
      </c>
      <c r="B50" s="17" t="s">
        <v>92</v>
      </c>
      <c r="C50" s="17">
        <v>42.712058777027167</v>
      </c>
      <c r="D50" s="17">
        <v>49.96268704050123</v>
      </c>
      <c r="E50" s="17">
        <v>52.020366815795647</v>
      </c>
      <c r="F50" s="17">
        <v>51.058433323360241</v>
      </c>
      <c r="G50" s="17">
        <v>49.004880518662709</v>
      </c>
      <c r="H50" s="17">
        <v>49.297966457348672</v>
      </c>
      <c r="I50" s="17">
        <v>49.417170279295227</v>
      </c>
      <c r="J50" s="17">
        <v>48.123367697097081</v>
      </c>
      <c r="K50" s="17">
        <v>49.43472225824447</v>
      </c>
      <c r="L50" s="17">
        <v>47.40667748349783</v>
      </c>
      <c r="M50" s="17">
        <v>46.033887192499478</v>
      </c>
      <c r="N50" s="5" t="s">
        <v>56</v>
      </c>
      <c r="O50" s="17" t="s">
        <v>92</v>
      </c>
      <c r="P50" s="17">
        <v>37.362711294793982</v>
      </c>
      <c r="Q50" s="17">
        <v>40.53333076067095</v>
      </c>
      <c r="R50" s="17">
        <v>42.80281929586787</v>
      </c>
      <c r="S50" s="17">
        <v>41.902991023180768</v>
      </c>
      <c r="T50" s="17">
        <v>40.327026543883349</v>
      </c>
      <c r="U50" s="17">
        <v>40.674877212682183</v>
      </c>
      <c r="V50" s="17">
        <v>40.670402580920324</v>
      </c>
      <c r="W50" s="17">
        <v>39.239666625579289</v>
      </c>
      <c r="X50" s="17">
        <v>39.932416275701627</v>
      </c>
      <c r="Y50" s="17">
        <v>37.732132356643476</v>
      </c>
      <c r="Z50" s="17">
        <v>36.432547304016438</v>
      </c>
      <c r="AA50" s="5" t="s">
        <v>56</v>
      </c>
      <c r="AB50" s="17" t="s">
        <v>92</v>
      </c>
      <c r="AC50" s="17">
        <v>5.3493474822331795</v>
      </c>
      <c r="AD50" s="17">
        <v>9.4293562798302872</v>
      </c>
      <c r="AE50" s="17">
        <v>9.2175475210760425</v>
      </c>
      <c r="AF50" s="17">
        <v>9.1554423001794696</v>
      </c>
      <c r="AG50" s="17">
        <v>8.6778539747793513</v>
      </c>
      <c r="AH50" s="17">
        <v>8.6230892446664882</v>
      </c>
      <c r="AI50" s="17">
        <v>8.7467676983749083</v>
      </c>
      <c r="AJ50" s="17">
        <v>8.8837010715177929</v>
      </c>
      <c r="AK50" s="17">
        <v>9.5023059825428522</v>
      </c>
      <c r="AL50" s="17">
        <v>9.6745451268543636</v>
      </c>
      <c r="AM50" s="17">
        <v>9.6013398884830448</v>
      </c>
      <c r="AN50" s="5" t="s">
        <v>56</v>
      </c>
      <c r="AO50" s="17" t="s">
        <v>92</v>
      </c>
      <c r="AP50" s="17">
        <v>4.6189249315129235</v>
      </c>
      <c r="AQ50" s="17">
        <v>8.8298279998572742</v>
      </c>
      <c r="AR50" s="17">
        <v>8.4856771007065674</v>
      </c>
      <c r="AS50" s="17">
        <v>8.4410563159570913</v>
      </c>
      <c r="AT50" s="17">
        <v>8.0343883128751372</v>
      </c>
      <c r="AU50" s="17">
        <v>7.9753683607919665</v>
      </c>
      <c r="AV50" s="17">
        <v>8.0479760552731854</v>
      </c>
      <c r="AW50" s="17">
        <v>8.1913958093521746</v>
      </c>
      <c r="AX50" s="17">
        <v>8.7305330005566137</v>
      </c>
      <c r="AY50" s="17">
        <v>8.9437086995576891</v>
      </c>
      <c r="AZ50" s="17">
        <v>8.9038895760549526</v>
      </c>
      <c r="BA50" s="5" t="s">
        <v>56</v>
      </c>
      <c r="BB50" s="17" t="s">
        <v>92</v>
      </c>
      <c r="BC50" s="17">
        <v>0.73042255072025575</v>
      </c>
      <c r="BD50" s="17">
        <v>0.59952827884861992</v>
      </c>
      <c r="BE50" s="17">
        <v>0.73187041922122165</v>
      </c>
      <c r="BF50" s="17">
        <v>0.71438598531223052</v>
      </c>
      <c r="BG50" s="17">
        <v>0.64346566190421561</v>
      </c>
      <c r="BH50" s="17">
        <v>0.64772088387452242</v>
      </c>
      <c r="BI50" s="17">
        <v>0.6987916421350574</v>
      </c>
      <c r="BJ50" s="17">
        <v>0.69230526216561894</v>
      </c>
      <c r="BK50" s="17">
        <v>0.77177298198623845</v>
      </c>
      <c r="BL50" s="17">
        <v>0.7308364272966732</v>
      </c>
      <c r="BM50" s="17">
        <v>0.69745031242809119</v>
      </c>
      <c r="BN50" s="5" t="s">
        <v>56</v>
      </c>
      <c r="BO50" s="17" t="s">
        <v>92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5" t="s">
        <v>56</v>
      </c>
      <c r="CB50" s="17" t="s">
        <v>92</v>
      </c>
      <c r="CC50" s="17">
        <v>49.29809405200097</v>
      </c>
      <c r="CD50" s="17">
        <v>45.75860092037852</v>
      </c>
      <c r="CE50" s="17">
        <v>45.666034339714599</v>
      </c>
      <c r="CF50" s="17">
        <v>46.988753030148793</v>
      </c>
      <c r="CG50" s="17">
        <v>49.221780287889317</v>
      </c>
      <c r="CH50" s="17">
        <v>48.772130817339487</v>
      </c>
      <c r="CI50" s="17">
        <v>48.340239671779237</v>
      </c>
      <c r="CJ50" s="17">
        <v>49.450303100252434</v>
      </c>
      <c r="CK50" s="17">
        <v>47.738746128736345</v>
      </c>
      <c r="CL50" s="17">
        <v>49.660443750325229</v>
      </c>
      <c r="CM50" s="17">
        <v>51.887043946257094</v>
      </c>
      <c r="CN50" s="5" t="s">
        <v>56</v>
      </c>
      <c r="CO50" s="17" t="s">
        <v>92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7">
        <v>0</v>
      </c>
      <c r="DA50" s="5" t="s">
        <v>56</v>
      </c>
      <c r="DB50" s="17" t="s">
        <v>92</v>
      </c>
      <c r="DC50" s="17">
        <v>49.29809405200097</v>
      </c>
      <c r="DD50" s="17">
        <v>45.75860092037852</v>
      </c>
      <c r="DE50" s="17">
        <v>45.666034339714599</v>
      </c>
      <c r="DF50" s="17">
        <v>46.988753030148793</v>
      </c>
      <c r="DG50" s="17">
        <v>49.221780287889317</v>
      </c>
      <c r="DH50" s="17">
        <v>48.772130817339487</v>
      </c>
      <c r="DI50" s="17">
        <v>48.340239671779237</v>
      </c>
      <c r="DJ50" s="17">
        <v>49.450303100252434</v>
      </c>
      <c r="DK50" s="17">
        <v>47.738746128736345</v>
      </c>
      <c r="DL50" s="17">
        <v>49.660443750325229</v>
      </c>
      <c r="DM50" s="17">
        <v>51.887043946257094</v>
      </c>
      <c r="DN50" s="5" t="s">
        <v>56</v>
      </c>
      <c r="DO50" s="17" t="s">
        <v>92</v>
      </c>
      <c r="DP50" s="17">
        <v>7.9898471723987523</v>
      </c>
      <c r="DQ50" s="17">
        <v>4.2787120391202453</v>
      </c>
      <c r="DR50" s="17">
        <v>2.313598844489742</v>
      </c>
      <c r="DS50" s="17">
        <v>1.9528136454011218</v>
      </c>
      <c r="DT50" s="17">
        <v>1.7733391934479845</v>
      </c>
      <c r="DU50" s="17">
        <v>1.9299027253118397</v>
      </c>
      <c r="DV50" s="17">
        <v>2.2425900489255315</v>
      </c>
      <c r="DW50" s="17">
        <v>2.4263292026504799</v>
      </c>
      <c r="DX50" s="17">
        <v>2.8265316139004244</v>
      </c>
      <c r="DY50" s="17">
        <v>2.9328787670844818</v>
      </c>
      <c r="DZ50" s="17">
        <v>2.0790688602431184</v>
      </c>
    </row>
    <row r="51" spans="1:130">
      <c r="A51" s="5" t="s">
        <v>57</v>
      </c>
      <c r="B51" s="17">
        <v>54.9867787327724</v>
      </c>
      <c r="C51" s="17">
        <v>48.654224685119651</v>
      </c>
      <c r="D51" s="17">
        <v>52.427908237655728</v>
      </c>
      <c r="E51" s="17">
        <v>49.683290702667932</v>
      </c>
      <c r="F51" s="17">
        <v>47.562034457842643</v>
      </c>
      <c r="G51" s="17">
        <v>48.758073572315666</v>
      </c>
      <c r="H51" s="17">
        <v>47.509175448016251</v>
      </c>
      <c r="I51" s="17">
        <v>48.810110025414453</v>
      </c>
      <c r="J51" s="17">
        <v>45.308596914513764</v>
      </c>
      <c r="K51" s="17">
        <v>43.337567321733914</v>
      </c>
      <c r="L51" s="17">
        <v>44.034214814849641</v>
      </c>
      <c r="M51" s="17">
        <v>43.854171585511175</v>
      </c>
      <c r="N51" s="5" t="s">
        <v>57</v>
      </c>
      <c r="O51" s="17">
        <v>28.107761206737354</v>
      </c>
      <c r="P51" s="17">
        <v>25.397896843972052</v>
      </c>
      <c r="Q51" s="17">
        <v>29.893937853665655</v>
      </c>
      <c r="R51" s="17">
        <v>30.197687546609675</v>
      </c>
      <c r="S51" s="17">
        <v>32.596168788203961</v>
      </c>
      <c r="T51" s="17">
        <v>31.994388978579885</v>
      </c>
      <c r="U51" s="17">
        <v>31.215433814890396</v>
      </c>
      <c r="V51" s="17">
        <v>34.816160155133481</v>
      </c>
      <c r="W51" s="17">
        <v>35.911166206218716</v>
      </c>
      <c r="X51" s="17">
        <v>32.461843186744112</v>
      </c>
      <c r="Y51" s="17">
        <v>31.41405107230602</v>
      </c>
      <c r="Z51" s="17">
        <v>32.09305413797621</v>
      </c>
      <c r="AA51" s="5" t="s">
        <v>57</v>
      </c>
      <c r="AB51" s="17">
        <v>26.879017526035053</v>
      </c>
      <c r="AC51" s="17">
        <v>23.256327841147602</v>
      </c>
      <c r="AD51" s="17">
        <v>22.533970383990074</v>
      </c>
      <c r="AE51" s="17">
        <v>19.485603156058257</v>
      </c>
      <c r="AF51" s="17">
        <v>14.965865669638681</v>
      </c>
      <c r="AG51" s="17">
        <v>16.763684593735782</v>
      </c>
      <c r="AH51" s="17">
        <v>16.293741632906801</v>
      </c>
      <c r="AI51" s="17">
        <v>13.993949870280975</v>
      </c>
      <c r="AJ51" s="17">
        <v>9.3974307085041389</v>
      </c>
      <c r="AK51" s="17">
        <v>10.875724134989811</v>
      </c>
      <c r="AL51" s="17">
        <v>12.620163742543621</v>
      </c>
      <c r="AM51" s="17">
        <v>11.761117447331172</v>
      </c>
      <c r="AN51" s="5" t="s">
        <v>57</v>
      </c>
      <c r="AO51" s="17">
        <v>26.061045736019967</v>
      </c>
      <c r="AP51" s="17">
        <v>22.54377955851675</v>
      </c>
      <c r="AQ51" s="17">
        <v>22.022296770691124</v>
      </c>
      <c r="AR51" s="17">
        <v>18.701246035381246</v>
      </c>
      <c r="AS51" s="17">
        <v>14.22200367986804</v>
      </c>
      <c r="AT51" s="17">
        <v>15.996303883350482</v>
      </c>
      <c r="AU51" s="17">
        <v>15.507643998384424</v>
      </c>
      <c r="AV51" s="17">
        <v>13.253222315526786</v>
      </c>
      <c r="AW51" s="17">
        <v>8.6070214332598738</v>
      </c>
      <c r="AX51" s="17">
        <v>10.127541078120961</v>
      </c>
      <c r="AY51" s="17">
        <v>11.968123362198636</v>
      </c>
      <c r="AZ51" s="17">
        <v>11.202867525434538</v>
      </c>
      <c r="BA51" s="5" t="s">
        <v>57</v>
      </c>
      <c r="BB51" s="17">
        <v>0.78470325239352734</v>
      </c>
      <c r="BC51" s="17">
        <v>0.68792707325282554</v>
      </c>
      <c r="BD51" s="17">
        <v>0.4879536443565432</v>
      </c>
      <c r="BE51" s="17">
        <v>0.75545353618529831</v>
      </c>
      <c r="BF51" s="17">
        <v>0.71395521343753865</v>
      </c>
      <c r="BG51" s="17">
        <v>0.73233214529030188</v>
      </c>
      <c r="BH51" s="17">
        <v>0.74392209178191138</v>
      </c>
      <c r="BI51" s="17">
        <v>0.68787671169491815</v>
      </c>
      <c r="BJ51" s="17">
        <v>0.74334336253651201</v>
      </c>
      <c r="BK51" s="17">
        <v>0.70317349592794953</v>
      </c>
      <c r="BL51" s="17">
        <v>0.60722232331477133</v>
      </c>
      <c r="BM51" s="17">
        <v>0.51821988718927581</v>
      </c>
      <c r="BN51" s="5" t="s">
        <v>57</v>
      </c>
      <c r="BO51" s="17">
        <v>3.3268538121538759E-2</v>
      </c>
      <c r="BP51" s="17">
        <v>2.4621209772725555E-2</v>
      </c>
      <c r="BQ51" s="17">
        <v>2.3719968712931343E-2</v>
      </c>
      <c r="BR51" s="17">
        <v>2.8903584491709624E-2</v>
      </c>
      <c r="BS51" s="17">
        <v>2.9906776333103579E-2</v>
      </c>
      <c r="BT51" s="17">
        <v>3.5048564860666938E-2</v>
      </c>
      <c r="BU51" s="17">
        <v>4.2175542740464443E-2</v>
      </c>
      <c r="BV51" s="17">
        <v>5.2850843266632724E-2</v>
      </c>
      <c r="BW51" s="17">
        <v>4.7065912707754086E-2</v>
      </c>
      <c r="BX51" s="17">
        <v>4.500956113975528E-2</v>
      </c>
      <c r="BY51" s="17">
        <v>4.4818057030214978E-2</v>
      </c>
      <c r="BZ51" s="17">
        <v>4.0030034911156767E-2</v>
      </c>
      <c r="CA51" s="5" t="s">
        <v>57</v>
      </c>
      <c r="CB51" s="17">
        <v>42.598793900053153</v>
      </c>
      <c r="CC51" s="17">
        <v>50.45048241377161</v>
      </c>
      <c r="CD51" s="17">
        <v>46.375174605364386</v>
      </c>
      <c r="CE51" s="17">
        <v>48.521034704102647</v>
      </c>
      <c r="CF51" s="17">
        <v>50.986426302109422</v>
      </c>
      <c r="CG51" s="17">
        <v>49.658337445787183</v>
      </c>
      <c r="CH51" s="17">
        <v>50.767307941203235</v>
      </c>
      <c r="CI51" s="17">
        <v>49.561684921771956</v>
      </c>
      <c r="CJ51" s="17">
        <v>53.273972263131085</v>
      </c>
      <c r="CK51" s="17">
        <v>49.662253548456455</v>
      </c>
      <c r="CL51" s="17">
        <v>47.293249592551071</v>
      </c>
      <c r="CM51" s="17">
        <v>48.920180529535223</v>
      </c>
      <c r="CN51" s="5" t="s">
        <v>57</v>
      </c>
      <c r="CO51" s="17">
        <v>0</v>
      </c>
      <c r="CP51" s="17">
        <v>0</v>
      </c>
      <c r="CQ51" s="17">
        <v>0</v>
      </c>
      <c r="CR51" s="17">
        <v>0.49904609473788286</v>
      </c>
      <c r="CS51" s="17">
        <v>0.52781592235624453</v>
      </c>
      <c r="CT51" s="17">
        <v>1.3113175067969893</v>
      </c>
      <c r="CU51" s="17">
        <v>1.1448334346060378</v>
      </c>
      <c r="CV51" s="17">
        <v>20.75984944361845</v>
      </c>
      <c r="CW51" s="17">
        <v>22.066726070041177</v>
      </c>
      <c r="CX51" s="17">
        <v>21.507973792087391</v>
      </c>
      <c r="CY51" s="17">
        <v>20.374381323443245</v>
      </c>
      <c r="CZ51" s="17">
        <v>21.110611244902355</v>
      </c>
      <c r="DA51" s="5" t="s">
        <v>57</v>
      </c>
      <c r="DB51" s="17">
        <v>42.598793900053153</v>
      </c>
      <c r="DC51" s="17">
        <v>50.45048241377161</v>
      </c>
      <c r="DD51" s="17">
        <v>46.375174605364386</v>
      </c>
      <c r="DE51" s="17">
        <v>48.021988609364755</v>
      </c>
      <c r="DF51" s="17">
        <v>50.458610379753189</v>
      </c>
      <c r="DG51" s="17">
        <v>48.347019938990194</v>
      </c>
      <c r="DH51" s="17">
        <v>49.6224745065972</v>
      </c>
      <c r="DI51" s="17">
        <v>28.801835478153503</v>
      </c>
      <c r="DJ51" s="17">
        <v>31.207246192880817</v>
      </c>
      <c r="DK51" s="17">
        <v>28.154279756369061</v>
      </c>
      <c r="DL51" s="17">
        <v>26.918868269107822</v>
      </c>
      <c r="DM51" s="17">
        <v>27.809569284632868</v>
      </c>
      <c r="DN51" s="5" t="s">
        <v>57</v>
      </c>
      <c r="DO51" s="17">
        <v>2.4144273671744423</v>
      </c>
      <c r="DP51" s="17">
        <v>0.89529290110873461</v>
      </c>
      <c r="DQ51" s="17">
        <v>1.1969171569798898</v>
      </c>
      <c r="DR51" s="17">
        <v>1.7956745932294305</v>
      </c>
      <c r="DS51" s="17">
        <v>1.4515392400479326</v>
      </c>
      <c r="DT51" s="17">
        <v>1.5835889818971465</v>
      </c>
      <c r="DU51" s="17">
        <v>1.7235166107805151</v>
      </c>
      <c r="DV51" s="17">
        <v>1.6282050528135943</v>
      </c>
      <c r="DW51" s="17">
        <v>1.4174308225642407</v>
      </c>
      <c r="DX51" s="17">
        <v>7.0001791296107712</v>
      </c>
      <c r="DY51" s="17">
        <v>8.6725355924059748</v>
      </c>
      <c r="DZ51" s="17">
        <v>7.225647884953605</v>
      </c>
    </row>
    <row r="52" spans="1:130">
      <c r="A52" s="5" t="s">
        <v>58</v>
      </c>
      <c r="B52" s="17" t="s">
        <v>92</v>
      </c>
      <c r="C52" s="17" t="s">
        <v>92</v>
      </c>
      <c r="D52" s="17">
        <v>60.353499100169238</v>
      </c>
      <c r="E52" s="17">
        <v>59.817670495117895</v>
      </c>
      <c r="F52" s="17">
        <v>59.118219375451645</v>
      </c>
      <c r="G52" s="17">
        <v>59.238359668697427</v>
      </c>
      <c r="H52" s="17">
        <v>58.545268347938247</v>
      </c>
      <c r="I52" s="17">
        <v>58.498315911725605</v>
      </c>
      <c r="J52" s="17">
        <v>57.853726159682225</v>
      </c>
      <c r="K52" s="17">
        <v>57.446157451991972</v>
      </c>
      <c r="L52" s="17">
        <v>57.590521562778932</v>
      </c>
      <c r="M52" s="17">
        <v>56.612835590062915</v>
      </c>
      <c r="N52" s="5" t="s">
        <v>58</v>
      </c>
      <c r="O52" s="17" t="s">
        <v>92</v>
      </c>
      <c r="P52" s="17" t="s">
        <v>92</v>
      </c>
      <c r="Q52" s="17">
        <v>38.281814353566645</v>
      </c>
      <c r="R52" s="17">
        <v>38.379444376962709</v>
      </c>
      <c r="S52" s="17">
        <v>38.570283704587254</v>
      </c>
      <c r="T52" s="17">
        <v>38.390194985148554</v>
      </c>
      <c r="U52" s="17">
        <v>37.856426434488867</v>
      </c>
      <c r="V52" s="17">
        <v>38.158163305677505</v>
      </c>
      <c r="W52" s="17">
        <v>38.105570560784756</v>
      </c>
      <c r="X52" s="17">
        <v>37.582377974207667</v>
      </c>
      <c r="Y52" s="17">
        <v>37.391385431231953</v>
      </c>
      <c r="Z52" s="17">
        <v>36.639760929829826</v>
      </c>
      <c r="AA52" s="5" t="s">
        <v>58</v>
      </c>
      <c r="AB52" s="17" t="s">
        <v>92</v>
      </c>
      <c r="AC52" s="17" t="s">
        <v>92</v>
      </c>
      <c r="AD52" s="17">
        <v>22.071684746602589</v>
      </c>
      <c r="AE52" s="17">
        <v>21.438226118155185</v>
      </c>
      <c r="AF52" s="17">
        <v>20.54793567086438</v>
      </c>
      <c r="AG52" s="17">
        <v>20.848164683548877</v>
      </c>
      <c r="AH52" s="17">
        <v>20.688841913449387</v>
      </c>
      <c r="AI52" s="17">
        <v>20.340152606048107</v>
      </c>
      <c r="AJ52" s="17">
        <v>19.748155598866887</v>
      </c>
      <c r="AK52" s="17">
        <v>19.863779477755141</v>
      </c>
      <c r="AL52" s="17">
        <v>20.199136131546979</v>
      </c>
      <c r="AM52" s="17">
        <v>19.973074660205565</v>
      </c>
      <c r="AN52" s="5" t="s">
        <v>58</v>
      </c>
      <c r="AO52" s="17" t="s">
        <v>92</v>
      </c>
      <c r="AP52" s="17" t="s">
        <v>92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5" t="s">
        <v>58</v>
      </c>
      <c r="BB52" s="17" t="s">
        <v>92</v>
      </c>
      <c r="BC52" s="17" t="s">
        <v>92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5" t="s">
        <v>58</v>
      </c>
      <c r="BO52" s="17" t="s">
        <v>92</v>
      </c>
      <c r="BP52" s="17" t="s">
        <v>92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5" t="s">
        <v>58</v>
      </c>
      <c r="CB52" s="17" t="s">
        <v>92</v>
      </c>
      <c r="CC52" s="17" t="s">
        <v>92</v>
      </c>
      <c r="CD52" s="17">
        <v>35.982521929734666</v>
      </c>
      <c r="CE52" s="17">
        <v>36.549202356121874</v>
      </c>
      <c r="CF52" s="17">
        <v>37.505031066946955</v>
      </c>
      <c r="CG52" s="17">
        <v>37.423324574276151</v>
      </c>
      <c r="CH52" s="17">
        <v>38.176032111704764</v>
      </c>
      <c r="CI52" s="17">
        <v>37.969445767360334</v>
      </c>
      <c r="CJ52" s="17">
        <v>38.738998311955754</v>
      </c>
      <c r="CK52" s="17">
        <v>38.297401666527769</v>
      </c>
      <c r="CL52" s="17">
        <v>37.826872489286579</v>
      </c>
      <c r="CM52" s="17">
        <v>39.329654561961242</v>
      </c>
      <c r="CN52" s="5" t="s">
        <v>58</v>
      </c>
      <c r="CO52" s="17" t="s">
        <v>92</v>
      </c>
      <c r="CP52" s="17" t="s">
        <v>92</v>
      </c>
      <c r="CQ52" s="17">
        <v>3.4682625808185477</v>
      </c>
      <c r="CR52" s="17">
        <v>3.6858242891842656</v>
      </c>
      <c r="CS52" s="17">
        <v>3.6547571813250137</v>
      </c>
      <c r="CT52" s="17">
        <v>3.7681709817540003</v>
      </c>
      <c r="CU52" s="17">
        <v>3.2840635285237854</v>
      </c>
      <c r="CV52" s="17">
        <v>6.5346594246786331</v>
      </c>
      <c r="CW52" s="17">
        <v>7.2754846136072402</v>
      </c>
      <c r="CX52" s="17">
        <v>7.2674070806643067</v>
      </c>
      <c r="CY52" s="17">
        <v>7.1860031822257264</v>
      </c>
      <c r="CZ52" s="17">
        <v>7.0200859605613983</v>
      </c>
      <c r="DA52" s="5" t="s">
        <v>58</v>
      </c>
      <c r="DB52" s="17" t="s">
        <v>92</v>
      </c>
      <c r="DC52" s="17" t="s">
        <v>92</v>
      </c>
      <c r="DD52" s="17">
        <v>32.51425934891612</v>
      </c>
      <c r="DE52" s="17">
        <v>32.863378066937607</v>
      </c>
      <c r="DF52" s="17">
        <v>33.850273885621945</v>
      </c>
      <c r="DG52" s="17">
        <v>33.655153592522147</v>
      </c>
      <c r="DH52" s="17">
        <v>34.891968583180983</v>
      </c>
      <c r="DI52" s="17">
        <v>31.434786342681694</v>
      </c>
      <c r="DJ52" s="17">
        <v>31.463513698348518</v>
      </c>
      <c r="DK52" s="17">
        <v>31.02999458586347</v>
      </c>
      <c r="DL52" s="17">
        <v>30.640869307060854</v>
      </c>
      <c r="DM52" s="17">
        <v>32.309568601372312</v>
      </c>
      <c r="DN52" s="5" t="s">
        <v>58</v>
      </c>
      <c r="DO52" s="17" t="s">
        <v>92</v>
      </c>
      <c r="DP52" s="17" t="s">
        <v>92</v>
      </c>
      <c r="DQ52" s="17">
        <v>3.663978970096101</v>
      </c>
      <c r="DR52" s="17">
        <v>3.6331271487602281</v>
      </c>
      <c r="DS52" s="17">
        <v>3.3767495576368365</v>
      </c>
      <c r="DT52" s="17">
        <v>3.3383157570264235</v>
      </c>
      <c r="DU52" s="17">
        <v>3.2786995403569859</v>
      </c>
      <c r="DV52" s="17">
        <v>3.5322383209140606</v>
      </c>
      <c r="DW52" s="17">
        <v>3.4072755283620073</v>
      </c>
      <c r="DX52" s="17">
        <v>4.256440881480259</v>
      </c>
      <c r="DY52" s="17">
        <v>4.582605947934498</v>
      </c>
      <c r="DZ52" s="17">
        <v>4.0575098480033702</v>
      </c>
    </row>
    <row r="53" spans="1:130">
      <c r="A53" s="5" t="s">
        <v>59</v>
      </c>
      <c r="B53" s="17">
        <v>32.218392108194543</v>
      </c>
      <c r="C53" s="17">
        <v>38.82921812540711</v>
      </c>
      <c r="D53" s="17">
        <v>48.562355601427868</v>
      </c>
      <c r="E53" s="17">
        <v>45.97463214854767</v>
      </c>
      <c r="F53" s="17">
        <v>48.263574608743063</v>
      </c>
      <c r="G53" s="17">
        <v>36.852763031847147</v>
      </c>
      <c r="H53" s="17">
        <v>33.958604944619388</v>
      </c>
      <c r="I53" s="17">
        <v>31.957749710925881</v>
      </c>
      <c r="J53" s="17">
        <v>30.57645725772894</v>
      </c>
      <c r="K53" s="17">
        <v>47.132499574926911</v>
      </c>
      <c r="L53" s="17">
        <v>39.656066457552853</v>
      </c>
      <c r="M53" s="17">
        <v>41.264158420074402</v>
      </c>
      <c r="N53" s="5" t="s">
        <v>59</v>
      </c>
      <c r="O53" s="17">
        <v>24.926597377748255</v>
      </c>
      <c r="P53" s="17">
        <v>30.662903201345316</v>
      </c>
      <c r="Q53" s="17">
        <v>39.452995049206052</v>
      </c>
      <c r="R53" s="17">
        <v>38.002715387078553</v>
      </c>
      <c r="S53" s="17">
        <v>38.853814036385842</v>
      </c>
      <c r="T53" s="17">
        <v>30.481603975170319</v>
      </c>
      <c r="U53" s="17">
        <v>27.811440393610265</v>
      </c>
      <c r="V53" s="17">
        <v>26.248915991916061</v>
      </c>
      <c r="W53" s="17">
        <v>24.775527848356731</v>
      </c>
      <c r="X53" s="17">
        <v>39.439302080523085</v>
      </c>
      <c r="Y53" s="17">
        <v>32.220245028202761</v>
      </c>
      <c r="Z53" s="17">
        <v>34.368455752181433</v>
      </c>
      <c r="AA53" s="5" t="s">
        <v>59</v>
      </c>
      <c r="AB53" s="17">
        <v>7.2917946242931713</v>
      </c>
      <c r="AC53" s="17">
        <v>8.166314924061794</v>
      </c>
      <c r="AD53" s="17">
        <v>9.1093605522218066</v>
      </c>
      <c r="AE53" s="17">
        <v>7.9719167614691182</v>
      </c>
      <c r="AF53" s="17">
        <v>9.4097605723572197</v>
      </c>
      <c r="AG53" s="17">
        <v>6.3711590284597621</v>
      </c>
      <c r="AH53" s="17">
        <v>6.1471645510091131</v>
      </c>
      <c r="AI53" s="17">
        <v>5.7088337190098226</v>
      </c>
      <c r="AJ53" s="17">
        <v>5.800929409372209</v>
      </c>
      <c r="AK53" s="17">
        <v>7.6931974944038277</v>
      </c>
      <c r="AL53" s="17">
        <v>7.4358214293500966</v>
      </c>
      <c r="AM53" s="17">
        <v>6.8957026678929667</v>
      </c>
      <c r="AN53" s="5" t="s">
        <v>59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5" t="s">
        <v>59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5" t="s">
        <v>59</v>
      </c>
      <c r="BO53" s="17">
        <v>5.4916190222035659E-3</v>
      </c>
      <c r="BP53" s="17">
        <v>1.6829734724143723E-2</v>
      </c>
      <c r="BQ53" s="17">
        <v>7.1696437351891924E-3</v>
      </c>
      <c r="BR53" s="17">
        <v>5.7356244641161448E-3</v>
      </c>
      <c r="BS53" s="17">
        <v>7.2816907258457571E-3</v>
      </c>
      <c r="BT53" s="17">
        <v>4.5131511147837094E-3</v>
      </c>
      <c r="BU53" s="17">
        <v>6.7886068444708604E-3</v>
      </c>
      <c r="BV53" s="17">
        <v>4.2330045163634991E-3</v>
      </c>
      <c r="BW53" s="17">
        <v>2.8055015540999961E-3</v>
      </c>
      <c r="BX53" s="17">
        <v>5.655397598678974E-3</v>
      </c>
      <c r="BY53" s="17">
        <v>1.1164748866409259E-3</v>
      </c>
      <c r="BZ53" s="17">
        <v>0</v>
      </c>
      <c r="CA53" s="5" t="s">
        <v>59</v>
      </c>
      <c r="CB53" s="17">
        <v>67.781607891805464</v>
      </c>
      <c r="CC53" s="17">
        <v>61.170781874592898</v>
      </c>
      <c r="CD53" s="17">
        <v>51.437644398572147</v>
      </c>
      <c r="CE53" s="17">
        <v>45.532121168490683</v>
      </c>
      <c r="CF53" s="17">
        <v>51.460504373478969</v>
      </c>
      <c r="CG53" s="17">
        <v>39.385141942411863</v>
      </c>
      <c r="CH53" s="17">
        <v>38.336654883740117</v>
      </c>
      <c r="CI53" s="17">
        <v>32.814407152297193</v>
      </c>
      <c r="CJ53" s="17">
        <v>31.566065796253312</v>
      </c>
      <c r="CK53" s="17">
        <v>44.053665752344976</v>
      </c>
      <c r="CL53" s="17">
        <v>49.169273244762437</v>
      </c>
      <c r="CM53" s="17">
        <v>53.914747556697925</v>
      </c>
      <c r="CN53" s="5" t="s">
        <v>59</v>
      </c>
      <c r="CO53" s="17">
        <v>0</v>
      </c>
      <c r="CP53" s="17">
        <v>0</v>
      </c>
      <c r="CQ53" s="17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7">
        <v>0</v>
      </c>
      <c r="CX53" s="17">
        <v>0</v>
      </c>
      <c r="CY53" s="17">
        <v>0</v>
      </c>
      <c r="CZ53" s="17">
        <v>0</v>
      </c>
      <c r="DA53" s="5" t="s">
        <v>59</v>
      </c>
      <c r="DB53" s="17">
        <v>67.781607891805464</v>
      </c>
      <c r="DC53" s="17">
        <v>61.170781874592898</v>
      </c>
      <c r="DD53" s="17">
        <v>51.437644398572147</v>
      </c>
      <c r="DE53" s="17">
        <v>45.532121168490683</v>
      </c>
      <c r="DF53" s="17">
        <v>51.460504373478969</v>
      </c>
      <c r="DG53" s="17">
        <v>39.385141942411863</v>
      </c>
      <c r="DH53" s="17">
        <v>38.336654883740117</v>
      </c>
      <c r="DI53" s="17">
        <v>32.814407152297193</v>
      </c>
      <c r="DJ53" s="17">
        <v>31.566065796253312</v>
      </c>
      <c r="DK53" s="17">
        <v>44.053665752344976</v>
      </c>
      <c r="DL53" s="17">
        <v>49.169273244762437</v>
      </c>
      <c r="DM53" s="17">
        <v>53.914747556697925</v>
      </c>
      <c r="DN53" s="5" t="s">
        <v>59</v>
      </c>
      <c r="DO53" s="17">
        <v>0</v>
      </c>
      <c r="DP53" s="17">
        <v>0</v>
      </c>
      <c r="DQ53" s="17">
        <v>0</v>
      </c>
      <c r="DR53" s="17">
        <v>8.4932466829616402</v>
      </c>
      <c r="DS53" s="17">
        <v>0.27592105823405472</v>
      </c>
      <c r="DT53" s="17">
        <v>23.762095053958053</v>
      </c>
      <c r="DU53" s="17">
        <v>27.704740171640495</v>
      </c>
      <c r="DV53" s="17">
        <v>35.227843136776933</v>
      </c>
      <c r="DW53" s="17">
        <v>37.8574769281229</v>
      </c>
      <c r="DX53" s="17">
        <v>8.8138346937290972</v>
      </c>
      <c r="DY53" s="17">
        <v>11.174660297684715</v>
      </c>
      <c r="DZ53" s="17">
        <v>4.8210940232276664</v>
      </c>
    </row>
    <row r="54" spans="1:130">
      <c r="A54" s="5" t="s">
        <v>60</v>
      </c>
      <c r="B54" s="17">
        <v>36.427929016538499</v>
      </c>
      <c r="C54" s="17">
        <v>36.928436720251092</v>
      </c>
      <c r="D54" s="17">
        <v>38.390782268642489</v>
      </c>
      <c r="E54" s="17">
        <v>37.70229523595836</v>
      </c>
      <c r="F54" s="17">
        <v>47.423822442154346</v>
      </c>
      <c r="G54" s="17">
        <v>46.19421027409178</v>
      </c>
      <c r="H54" s="17">
        <v>45.517962496186357</v>
      </c>
      <c r="I54" s="17">
        <v>45.882093177645366</v>
      </c>
      <c r="J54" s="17">
        <v>47.229286749287766</v>
      </c>
      <c r="K54" s="17">
        <v>48.691643693475093</v>
      </c>
      <c r="L54" s="17">
        <v>49.306770182384618</v>
      </c>
      <c r="M54" s="17">
        <v>47.320990906308225</v>
      </c>
      <c r="N54" s="5" t="s">
        <v>60</v>
      </c>
      <c r="O54" s="17">
        <v>23.973011866975853</v>
      </c>
      <c r="P54" s="17">
        <v>22.574918036730011</v>
      </c>
      <c r="Q54" s="17">
        <v>24.425515441058373</v>
      </c>
      <c r="R54" s="17">
        <v>24.387093826767181</v>
      </c>
      <c r="S54" s="17">
        <v>32.410600279453192</v>
      </c>
      <c r="T54" s="17">
        <v>31.887637294513009</v>
      </c>
      <c r="U54" s="17">
        <v>31.126443977071006</v>
      </c>
      <c r="V54" s="17">
        <v>30.956697861096639</v>
      </c>
      <c r="W54" s="17">
        <v>32.427889883929076</v>
      </c>
      <c r="X54" s="17">
        <v>33.176097075442705</v>
      </c>
      <c r="Y54" s="17">
        <v>33.786614494376963</v>
      </c>
      <c r="Z54" s="17">
        <v>32.441421374303587</v>
      </c>
      <c r="AA54" s="5" t="s">
        <v>60</v>
      </c>
      <c r="AB54" s="17">
        <v>12.454917153743843</v>
      </c>
      <c r="AC54" s="17">
        <v>14.353518686832562</v>
      </c>
      <c r="AD54" s="17">
        <v>13.965266827584111</v>
      </c>
      <c r="AE54" s="17">
        <v>13.315201409191177</v>
      </c>
      <c r="AF54" s="17">
        <v>15.013222164541377</v>
      </c>
      <c r="AG54" s="17">
        <v>14.306572977767029</v>
      </c>
      <c r="AH54" s="17">
        <v>14.391518519115351</v>
      </c>
      <c r="AI54" s="17">
        <v>14.925395316548729</v>
      </c>
      <c r="AJ54" s="17">
        <v>14.80139686697655</v>
      </c>
      <c r="AK54" s="17">
        <v>15.515546616522832</v>
      </c>
      <c r="AL54" s="17">
        <v>15.520155686586341</v>
      </c>
      <c r="AM54" s="17">
        <v>14.879569532004647</v>
      </c>
      <c r="AN54" s="5" t="s">
        <v>60</v>
      </c>
      <c r="AO54" s="17">
        <v>12.454917153743843</v>
      </c>
      <c r="AP54" s="17">
        <v>14.353518686832562</v>
      </c>
      <c r="AQ54" s="17">
        <v>13.965266827584111</v>
      </c>
      <c r="AR54" s="17">
        <v>13.315201409191177</v>
      </c>
      <c r="AS54" s="17">
        <v>15.013222164541377</v>
      </c>
      <c r="AT54" s="17">
        <v>14.306572977767029</v>
      </c>
      <c r="AU54" s="17">
        <v>14.391518519115351</v>
      </c>
      <c r="AV54" s="17">
        <v>14.925395316548729</v>
      </c>
      <c r="AW54" s="17">
        <v>14.80139686697655</v>
      </c>
      <c r="AX54" s="17">
        <v>15.515546616522832</v>
      </c>
      <c r="AY54" s="17">
        <v>15.520155686586341</v>
      </c>
      <c r="AZ54" s="17">
        <v>14.879569532004647</v>
      </c>
      <c r="BA54" s="5" t="s">
        <v>60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5" t="s">
        <v>60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5" t="s">
        <v>60</v>
      </c>
      <c r="CB54" s="17">
        <v>63.057082515376749</v>
      </c>
      <c r="CC54" s="17">
        <v>62.179188352391826</v>
      </c>
      <c r="CD54" s="17">
        <v>60.499311884868945</v>
      </c>
      <c r="CE54" s="17">
        <v>61.150770270921406</v>
      </c>
      <c r="CF54" s="17">
        <v>52.404375200358331</v>
      </c>
      <c r="CG54" s="17">
        <v>53.709128280724336</v>
      </c>
      <c r="CH54" s="17">
        <v>54.420300250694787</v>
      </c>
      <c r="CI54" s="17">
        <v>54.0465716668295</v>
      </c>
      <c r="CJ54" s="17">
        <v>52.668179872272312</v>
      </c>
      <c r="CK54" s="17">
        <v>51.116848194796091</v>
      </c>
      <c r="CL54" s="17">
        <v>50.474424295885164</v>
      </c>
      <c r="CM54" s="17">
        <v>52.520776949730653</v>
      </c>
      <c r="CN54" s="5" t="s">
        <v>60</v>
      </c>
      <c r="CO54" s="17">
        <v>0</v>
      </c>
      <c r="CP54" s="17">
        <v>0</v>
      </c>
      <c r="CQ54" s="17">
        <v>0</v>
      </c>
      <c r="CR54" s="17">
        <v>0</v>
      </c>
      <c r="CS54" s="17">
        <v>0</v>
      </c>
      <c r="CT54" s="17">
        <v>0</v>
      </c>
      <c r="CU54" s="17">
        <v>0</v>
      </c>
      <c r="CV54" s="17">
        <v>0</v>
      </c>
      <c r="CW54" s="17">
        <v>0</v>
      </c>
      <c r="CX54" s="17">
        <v>0</v>
      </c>
      <c r="CY54" s="17">
        <v>0</v>
      </c>
      <c r="CZ54" s="17">
        <v>0</v>
      </c>
      <c r="DA54" s="5" t="s">
        <v>60</v>
      </c>
      <c r="DB54" s="17">
        <v>63.057082515376749</v>
      </c>
      <c r="DC54" s="17">
        <v>62.179188352391826</v>
      </c>
      <c r="DD54" s="17">
        <v>60.499311884868945</v>
      </c>
      <c r="DE54" s="17">
        <v>61.150770270921406</v>
      </c>
      <c r="DF54" s="17">
        <v>52.404375200358331</v>
      </c>
      <c r="DG54" s="17">
        <v>53.709128280724336</v>
      </c>
      <c r="DH54" s="17">
        <v>54.420300250694787</v>
      </c>
      <c r="DI54" s="17">
        <v>54.0465716668295</v>
      </c>
      <c r="DJ54" s="17">
        <v>52.668179872272312</v>
      </c>
      <c r="DK54" s="17">
        <v>51.116848194796091</v>
      </c>
      <c r="DL54" s="17">
        <v>50.474424295885164</v>
      </c>
      <c r="DM54" s="17">
        <v>52.520776949730653</v>
      </c>
      <c r="DN54" s="5" t="s">
        <v>60</v>
      </c>
      <c r="DO54" s="17">
        <v>0.51498846390354713</v>
      </c>
      <c r="DP54" s="17">
        <v>0.89237492404559993</v>
      </c>
      <c r="DQ54" s="17">
        <v>1.1099058487352138</v>
      </c>
      <c r="DR54" s="17">
        <v>1.1469344951804956</v>
      </c>
      <c r="DS54" s="17">
        <v>0.17180235564710306</v>
      </c>
      <c r="DT54" s="17">
        <v>9.6661445183879161E-2</v>
      </c>
      <c r="DU54" s="17">
        <v>6.1737251299415694E-2</v>
      </c>
      <c r="DV54" s="17">
        <v>7.133515552512712E-2</v>
      </c>
      <c r="DW54" s="17">
        <v>0.10253337843991604</v>
      </c>
      <c r="DX54" s="17">
        <v>0.19150811172880819</v>
      </c>
      <c r="DY54" s="17">
        <v>0.21880552173020396</v>
      </c>
      <c r="DZ54" s="17">
        <v>0.15823214256755275</v>
      </c>
    </row>
    <row r="55" spans="1:130">
      <c r="A55" s="5" t="s">
        <v>61</v>
      </c>
      <c r="B55" s="17">
        <v>64.470337419307214</v>
      </c>
      <c r="C55" s="17">
        <v>61.897769805926075</v>
      </c>
      <c r="D55" s="17">
        <v>60.292002749344334</v>
      </c>
      <c r="E55" s="17">
        <v>65.075643669700909</v>
      </c>
      <c r="F55" s="17">
        <v>67.418613550361044</v>
      </c>
      <c r="G55" s="17">
        <v>61.069233944314973</v>
      </c>
      <c r="H55" s="17">
        <v>62.160864505763016</v>
      </c>
      <c r="I55" s="17">
        <v>59.686167101108445</v>
      </c>
      <c r="J55" s="17">
        <v>62.04038392317586</v>
      </c>
      <c r="K55" s="17">
        <v>64.077289594824592</v>
      </c>
      <c r="L55" s="17">
        <v>73.091730407179753</v>
      </c>
      <c r="M55" s="17">
        <v>73.091730407179753</v>
      </c>
      <c r="N55" s="5" t="s">
        <v>61</v>
      </c>
      <c r="O55" s="17">
        <v>33.409226094293153</v>
      </c>
      <c r="P55" s="17">
        <v>31.781302921122677</v>
      </c>
      <c r="Q55" s="17">
        <v>29.241158451605365</v>
      </c>
      <c r="R55" s="17">
        <v>31.871025598237257</v>
      </c>
      <c r="S55" s="17">
        <v>32.405679515287993</v>
      </c>
      <c r="T55" s="17">
        <v>28.309395300549649</v>
      </c>
      <c r="U55" s="17">
        <v>29.166492353703866</v>
      </c>
      <c r="V55" s="17">
        <v>27.588477839472375</v>
      </c>
      <c r="W55" s="17">
        <v>28.57987587989339</v>
      </c>
      <c r="X55" s="17">
        <v>30.073745887064813</v>
      </c>
      <c r="Y55" s="17">
        <v>35.326176650352146</v>
      </c>
      <c r="Z55" s="17">
        <v>35.326176650352146</v>
      </c>
      <c r="AA55" s="5" t="s">
        <v>61</v>
      </c>
      <c r="AB55" s="17">
        <v>31.061111325014064</v>
      </c>
      <c r="AC55" s="17">
        <v>30.116466883485121</v>
      </c>
      <c r="AD55" s="17">
        <v>31.050844296593418</v>
      </c>
      <c r="AE55" s="17">
        <v>33.204618071463649</v>
      </c>
      <c r="AF55" s="17">
        <v>35.012934033974282</v>
      </c>
      <c r="AG55" s="17">
        <v>32.759838644791941</v>
      </c>
      <c r="AH55" s="17">
        <v>32.994372152059157</v>
      </c>
      <c r="AI55" s="17">
        <v>32.097689261636077</v>
      </c>
      <c r="AJ55" s="17">
        <v>33.460508043282474</v>
      </c>
      <c r="AK55" s="17">
        <v>34.003543707759782</v>
      </c>
      <c r="AL55" s="17">
        <v>37.765553756827607</v>
      </c>
      <c r="AM55" s="17">
        <v>37.765553756827607</v>
      </c>
      <c r="AN55" s="5" t="s">
        <v>61</v>
      </c>
      <c r="AO55" s="17">
        <v>29.063358909774138</v>
      </c>
      <c r="AP55" s="17">
        <v>28.321742761909054</v>
      </c>
      <c r="AQ55" s="17">
        <v>29.493298257348595</v>
      </c>
      <c r="AR55" s="17">
        <v>31.60329038712003</v>
      </c>
      <c r="AS55" s="17">
        <v>33.3440215035709</v>
      </c>
      <c r="AT55" s="17">
        <v>31.209657681147064</v>
      </c>
      <c r="AU55" s="17">
        <v>31.335283851651251</v>
      </c>
      <c r="AV55" s="17">
        <v>30.549628017444991</v>
      </c>
      <c r="AW55" s="17">
        <v>31.901357044021882</v>
      </c>
      <c r="AX55" s="17">
        <v>32.439790351632169</v>
      </c>
      <c r="AY55" s="17">
        <v>36.065894920791614</v>
      </c>
      <c r="AZ55" s="17">
        <v>36.065894920791614</v>
      </c>
      <c r="BA55" s="5" t="s">
        <v>61</v>
      </c>
      <c r="BB55" s="17">
        <v>1.9912260572928049</v>
      </c>
      <c r="BC55" s="17">
        <v>1.7881572254642282</v>
      </c>
      <c r="BD55" s="17">
        <v>1.5516635121787803</v>
      </c>
      <c r="BE55" s="17">
        <v>1.5926340256443647</v>
      </c>
      <c r="BF55" s="17">
        <v>1.6596998816567805</v>
      </c>
      <c r="BG55" s="17">
        <v>1.5415426018291787</v>
      </c>
      <c r="BH55" s="17">
        <v>1.6514464719160822</v>
      </c>
      <c r="BI55" s="17">
        <v>1.5401951435087304</v>
      </c>
      <c r="BJ55" s="17">
        <v>1.5511674128100696</v>
      </c>
      <c r="BK55" s="17">
        <v>1.5558628577632603</v>
      </c>
      <c r="BL55" s="17">
        <v>1.6914869702624542</v>
      </c>
      <c r="BM55" s="17">
        <v>1.6914869702624542</v>
      </c>
      <c r="BN55" s="5" t="s">
        <v>61</v>
      </c>
      <c r="BO55" s="17">
        <v>6.5263579471202928E-3</v>
      </c>
      <c r="BP55" s="17">
        <v>6.5668961118407563E-3</v>
      </c>
      <c r="BQ55" s="17">
        <v>5.8825270660411225E-3</v>
      </c>
      <c r="BR55" s="17">
        <v>8.693658699255145E-3</v>
      </c>
      <c r="BS55" s="17">
        <v>9.2126487465979175E-3</v>
      </c>
      <c r="BT55" s="17">
        <v>8.6383618156960738E-3</v>
      </c>
      <c r="BU55" s="17">
        <v>7.6418284918192822E-3</v>
      </c>
      <c r="BV55" s="17">
        <v>7.8661016489456614E-3</v>
      </c>
      <c r="BW55" s="17">
        <v>7.9835854770741923E-3</v>
      </c>
      <c r="BX55" s="17">
        <v>7.890498364350915E-3</v>
      </c>
      <c r="BY55" s="17">
        <v>8.1718657735401472E-3</v>
      </c>
      <c r="BZ55" s="17">
        <v>8.1718657735401472E-3</v>
      </c>
      <c r="CA55" s="5" t="s">
        <v>61</v>
      </c>
      <c r="CB55" s="17">
        <v>19.324373140140366</v>
      </c>
      <c r="CC55" s="17">
        <v>19.359797582672886</v>
      </c>
      <c r="CD55" s="17">
        <v>21.110168109761055</v>
      </c>
      <c r="CE55" s="17">
        <v>22.216953635712127</v>
      </c>
      <c r="CF55" s="17">
        <v>23.857532303179426</v>
      </c>
      <c r="CG55" s="17">
        <v>22.78404874925592</v>
      </c>
      <c r="CH55" s="17">
        <v>23.576372725507245</v>
      </c>
      <c r="CI55" s="17">
        <v>22.299836359377583</v>
      </c>
      <c r="CJ55" s="17">
        <v>22.394965592755444</v>
      </c>
      <c r="CK55" s="17">
        <v>23.251827608739468</v>
      </c>
      <c r="CL55" s="17">
        <v>24.169428392337664</v>
      </c>
      <c r="CM55" s="17">
        <v>24.169428392337664</v>
      </c>
      <c r="CN55" s="5" t="s">
        <v>61</v>
      </c>
      <c r="CO55" s="17">
        <v>1.3348118781662719</v>
      </c>
      <c r="CP55" s="17">
        <v>1.2680931843242851</v>
      </c>
      <c r="CQ55" s="17">
        <v>2.7687583115094418</v>
      </c>
      <c r="CR55" s="17">
        <v>2.9170171143442234</v>
      </c>
      <c r="CS55" s="17">
        <v>2.9133691188367723</v>
      </c>
      <c r="CT55" s="17">
        <v>2.7274951514697965</v>
      </c>
      <c r="CU55" s="17">
        <v>3.0283957603040932</v>
      </c>
      <c r="CV55" s="17">
        <v>2.8731247569215546</v>
      </c>
      <c r="CW55" s="17">
        <v>3.009192991484992</v>
      </c>
      <c r="CX55" s="17">
        <v>2.9833257835804754</v>
      </c>
      <c r="CY55" s="17">
        <v>3.4073577399353803</v>
      </c>
      <c r="CZ55" s="17">
        <v>3.4073577399353803</v>
      </c>
      <c r="DA55" s="5" t="s">
        <v>61</v>
      </c>
      <c r="DB55" s="17">
        <v>17.989561261974092</v>
      </c>
      <c r="DC55" s="17">
        <v>18.0917043983486</v>
      </c>
      <c r="DD55" s="17">
        <v>18.341409797106063</v>
      </c>
      <c r="DE55" s="17">
        <v>19.299936521367904</v>
      </c>
      <c r="DF55" s="17">
        <v>20.944163184342649</v>
      </c>
      <c r="DG55" s="17">
        <v>20.05655359778612</v>
      </c>
      <c r="DH55" s="17">
        <v>20.547976964159133</v>
      </c>
      <c r="DI55" s="17">
        <v>19.426711602456031</v>
      </c>
      <c r="DJ55" s="17">
        <v>19.38577260127045</v>
      </c>
      <c r="DK55" s="17">
        <v>20.268501825158999</v>
      </c>
      <c r="DL55" s="17">
        <v>20.762070652402286</v>
      </c>
      <c r="DM55" s="17">
        <v>20.762070652402286</v>
      </c>
      <c r="DN55" s="5" t="s">
        <v>61</v>
      </c>
      <c r="DO55" s="17">
        <v>16.205289440552413</v>
      </c>
      <c r="DP55" s="17">
        <v>18.742432611401039</v>
      </c>
      <c r="DQ55" s="17">
        <v>18.597829142040169</v>
      </c>
      <c r="DR55" s="17">
        <v>12.70740269458696</v>
      </c>
      <c r="DS55" s="17">
        <v>8.7238541464595283</v>
      </c>
      <c r="DT55" s="17">
        <v>16.14671730540249</v>
      </c>
      <c r="DU55" s="17">
        <v>14.262762768729745</v>
      </c>
      <c r="DV55" s="17">
        <v>18.013996538547367</v>
      </c>
      <c r="DW55" s="17">
        <v>15.564650484068693</v>
      </c>
      <c r="DX55" s="17">
        <v>12.67088279545399</v>
      </c>
      <c r="DY55" s="17">
        <v>2.7388412004825775</v>
      </c>
      <c r="DZ55" s="17">
        <v>2.7388412004825775</v>
      </c>
    </row>
    <row r="57" spans="1:130">
      <c r="BA57" s="2" t="s">
        <v>82</v>
      </c>
      <c r="BN57" s="2" t="s">
        <v>82</v>
      </c>
      <c r="CA57" s="2" t="s">
        <v>82</v>
      </c>
      <c r="CN57" s="2" t="s">
        <v>82</v>
      </c>
      <c r="DA57" s="2" t="s">
        <v>82</v>
      </c>
    </row>
    <row r="58" spans="1:130">
      <c r="BA58" s="2" t="s">
        <v>62</v>
      </c>
      <c r="BB58" s="2" t="s">
        <v>63</v>
      </c>
      <c r="BN58" s="2" t="s">
        <v>62</v>
      </c>
      <c r="BO58" s="2" t="s">
        <v>63</v>
      </c>
      <c r="CA58" s="2" t="s">
        <v>62</v>
      </c>
      <c r="CB58" s="2" t="s">
        <v>63</v>
      </c>
      <c r="CN58" s="2" t="s">
        <v>62</v>
      </c>
      <c r="CO58" s="2" t="s">
        <v>63</v>
      </c>
      <c r="DA58" s="2" t="s">
        <v>62</v>
      </c>
      <c r="DB58" s="2" t="s">
        <v>63</v>
      </c>
    </row>
    <row r="59" spans="1:130">
      <c r="BA59" s="2" t="s">
        <v>64</v>
      </c>
      <c r="BB59" s="2" t="s">
        <v>65</v>
      </c>
      <c r="BN59" s="2" t="s">
        <v>64</v>
      </c>
      <c r="BO59" s="2" t="s">
        <v>65</v>
      </c>
      <c r="CA59" s="2" t="s">
        <v>64</v>
      </c>
      <c r="CB59" s="2" t="s">
        <v>65</v>
      </c>
      <c r="CN59" s="2" t="s">
        <v>64</v>
      </c>
      <c r="CO59" s="2" t="s">
        <v>65</v>
      </c>
      <c r="DA59" s="2" t="s">
        <v>64</v>
      </c>
      <c r="DB59" s="2" t="s">
        <v>65</v>
      </c>
    </row>
    <row r="60" spans="1:130">
      <c r="BA60" s="2"/>
      <c r="BB60" s="2" t="s">
        <v>66</v>
      </c>
      <c r="BN60" s="2"/>
      <c r="BO60" s="2" t="s">
        <v>66</v>
      </c>
      <c r="CA60" s="2"/>
      <c r="CB60" s="2" t="s">
        <v>66</v>
      </c>
      <c r="CN60" s="2"/>
      <c r="CO60" s="2" t="s">
        <v>66</v>
      </c>
      <c r="DA60" s="2"/>
      <c r="DB60" s="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W347"/>
  <sheetViews>
    <sheetView topLeftCell="C49" workbookViewId="0">
      <selection activeCell="F60" sqref="F60"/>
    </sheetView>
  </sheetViews>
  <sheetFormatPr defaultRowHeight="12"/>
  <cols>
    <col min="1" max="1" width="9" style="3"/>
    <col min="2" max="2" width="28.5" style="3" customWidth="1"/>
    <col min="3" max="4" width="10.25" style="3" customWidth="1"/>
    <col min="5" max="6" width="13" style="3" customWidth="1"/>
    <col min="7" max="7" width="10.25" style="3" customWidth="1"/>
    <col min="8" max="8" width="13.625" style="3" customWidth="1"/>
    <col min="9" max="9" width="22.125" style="3" customWidth="1"/>
    <col min="10" max="13" width="10.25" style="3" customWidth="1"/>
    <col min="14" max="14" width="12.75" style="3" customWidth="1"/>
    <col min="15" max="16384" width="9" style="3"/>
  </cols>
  <sheetData>
    <row r="1" spans="1:17" ht="15.75">
      <c r="B1" s="18" t="s">
        <v>93</v>
      </c>
    </row>
    <row r="4" spans="1:17" s="13" customFormat="1"/>
    <row r="5" spans="1:17" s="13" customFormat="1">
      <c r="B5" s="13" t="s">
        <v>85</v>
      </c>
    </row>
    <row r="6" spans="1:17" s="13" customFormat="1"/>
    <row r="12" spans="1:17">
      <c r="B12" s="2" t="s">
        <v>5</v>
      </c>
      <c r="C12" s="2"/>
      <c r="D12" s="2"/>
      <c r="E12" s="2"/>
      <c r="F12" s="2"/>
      <c r="G12" s="2"/>
      <c r="I12" s="2"/>
    </row>
    <row r="13" spans="1:17" s="11" customFormat="1" ht="15.75">
      <c r="B13" s="14" t="s">
        <v>7</v>
      </c>
      <c r="C13" s="15">
        <v>2009</v>
      </c>
      <c r="D13" s="14"/>
      <c r="E13" s="14"/>
      <c r="F13" s="14"/>
      <c r="G13" s="19"/>
      <c r="H13" s="16"/>
      <c r="I13" s="20"/>
      <c r="J13" s="16"/>
      <c r="K13" s="16"/>
      <c r="L13" s="3"/>
      <c r="M13" s="3"/>
      <c r="N13" s="3"/>
      <c r="O13" s="3"/>
      <c r="P13" s="3"/>
      <c r="Q13" s="3"/>
    </row>
    <row r="14" spans="1:17">
      <c r="B14" s="2" t="s">
        <v>8</v>
      </c>
      <c r="C14" s="2"/>
      <c r="D14" s="2"/>
      <c r="E14" s="2"/>
      <c r="F14" s="2"/>
      <c r="G14" s="2"/>
      <c r="I14" s="2"/>
    </row>
    <row r="16" spans="1:17" s="28" customFormat="1" ht="48">
      <c r="A16" s="29" t="s">
        <v>94</v>
      </c>
      <c r="B16" s="26" t="s">
        <v>10</v>
      </c>
      <c r="C16" s="26" t="s">
        <v>67</v>
      </c>
      <c r="D16" s="27" t="s">
        <v>68</v>
      </c>
      <c r="E16" s="27" t="s">
        <v>87</v>
      </c>
      <c r="F16" s="27" t="s">
        <v>87</v>
      </c>
      <c r="G16" s="26" t="s">
        <v>72</v>
      </c>
      <c r="H16" s="26" t="s">
        <v>73</v>
      </c>
      <c r="I16" s="26" t="s">
        <v>74</v>
      </c>
      <c r="J16" s="27" t="s">
        <v>75</v>
      </c>
      <c r="K16" s="26" t="s">
        <v>91</v>
      </c>
      <c r="L16" s="26" t="s">
        <v>77</v>
      </c>
      <c r="M16" s="27" t="s">
        <v>78</v>
      </c>
      <c r="N16" s="28" t="s">
        <v>96</v>
      </c>
    </row>
    <row r="17" spans="1:13">
      <c r="A17" s="30">
        <v>12</v>
      </c>
      <c r="B17" s="5" t="s">
        <v>34</v>
      </c>
      <c r="C17" s="17">
        <v>31.216256849563745</v>
      </c>
      <c r="D17" s="24">
        <v>11.092149213410371</v>
      </c>
      <c r="E17" s="24">
        <v>20.124107636153369</v>
      </c>
      <c r="F17" s="24"/>
      <c r="G17" s="17">
        <v>20.093924903684201</v>
      </c>
      <c r="H17" s="17">
        <v>3.018273246916648E-2</v>
      </c>
      <c r="I17" s="17">
        <v>0</v>
      </c>
      <c r="J17" s="24">
        <v>64.08805470585672</v>
      </c>
      <c r="K17" s="17">
        <v>0</v>
      </c>
      <c r="L17" s="17">
        <v>64.08805470585672</v>
      </c>
      <c r="M17" s="24">
        <v>4.6956884445795346</v>
      </c>
    </row>
    <row r="18" spans="1:13">
      <c r="A18" s="30">
        <v>20</v>
      </c>
      <c r="B18" s="5" t="s">
        <v>42</v>
      </c>
      <c r="C18" s="17">
        <v>38.584507988120166</v>
      </c>
      <c r="D18" s="24">
        <v>23.289243483617604</v>
      </c>
      <c r="E18" s="24">
        <v>15.295264504502553</v>
      </c>
      <c r="F18" s="24"/>
      <c r="G18" s="17">
        <v>13.885660268316464</v>
      </c>
      <c r="H18" s="17">
        <v>1.3864237920447859</v>
      </c>
      <c r="I18" s="17">
        <v>2.3180444141303255E-2</v>
      </c>
      <c r="J18" s="24">
        <v>49.788899110393785</v>
      </c>
      <c r="K18" s="17">
        <v>0</v>
      </c>
      <c r="L18" s="17">
        <v>49.788899110393785</v>
      </c>
      <c r="M18" s="24">
        <v>11.626592877686829</v>
      </c>
    </row>
    <row r="19" spans="1:13">
      <c r="A19" s="30">
        <v>15</v>
      </c>
      <c r="B19" s="5" t="s">
        <v>37</v>
      </c>
      <c r="C19" s="17">
        <v>40.310511466848112</v>
      </c>
      <c r="D19" s="24">
        <v>24.568377205170325</v>
      </c>
      <c r="E19" s="24">
        <v>15.742134261677791</v>
      </c>
      <c r="F19" s="24"/>
      <c r="G19" s="17">
        <v>14.712237090940338</v>
      </c>
      <c r="H19" s="17">
        <v>1.0298971707374507</v>
      </c>
      <c r="I19" s="17">
        <v>0</v>
      </c>
      <c r="J19" s="24">
        <v>55.377998429972266</v>
      </c>
      <c r="K19" s="17">
        <v>0</v>
      </c>
      <c r="L19" s="17">
        <v>55.377998429972266</v>
      </c>
      <c r="M19" s="24">
        <v>4.3114901031796178</v>
      </c>
    </row>
    <row r="20" spans="1:13">
      <c r="A20" s="30">
        <v>37</v>
      </c>
      <c r="B20" s="5" t="s">
        <v>59</v>
      </c>
      <c r="C20" s="17">
        <v>41.264158420074402</v>
      </c>
      <c r="D20" s="24">
        <v>34.368455752181433</v>
      </c>
      <c r="E20" s="24">
        <v>6.8957026678929667</v>
      </c>
      <c r="F20" s="24">
        <v>6.8957026678929667</v>
      </c>
      <c r="G20" s="17">
        <v>0</v>
      </c>
      <c r="H20" s="17">
        <v>0</v>
      </c>
      <c r="I20" s="17">
        <v>0</v>
      </c>
      <c r="J20" s="24">
        <v>53.914747556697925</v>
      </c>
      <c r="K20" s="17">
        <v>0</v>
      </c>
      <c r="L20" s="17">
        <v>53.914747556697925</v>
      </c>
      <c r="M20" s="24">
        <v>4.8210940232276664</v>
      </c>
    </row>
    <row r="21" spans="1:13">
      <c r="A21" s="30">
        <v>35</v>
      </c>
      <c r="B21" s="5" t="s">
        <v>57</v>
      </c>
      <c r="C21" s="17">
        <v>43.854171585511175</v>
      </c>
      <c r="D21" s="24">
        <v>32.09305413797621</v>
      </c>
      <c r="E21" s="24">
        <v>11.761117447331172</v>
      </c>
      <c r="F21" s="24"/>
      <c r="G21" s="17">
        <v>11.202867525434538</v>
      </c>
      <c r="H21" s="17">
        <v>0.51821988718927581</v>
      </c>
      <c r="I21" s="17">
        <v>4.0030034911156767E-2</v>
      </c>
      <c r="J21" s="24">
        <v>48.920180529535223</v>
      </c>
      <c r="K21" s="17">
        <v>21.110611244902355</v>
      </c>
      <c r="L21" s="17">
        <v>27.809569284632868</v>
      </c>
      <c r="M21" s="24">
        <v>7.225647884953605</v>
      </c>
    </row>
    <row r="22" spans="1:13">
      <c r="A22" s="30">
        <v>29</v>
      </c>
      <c r="B22" s="5" t="s">
        <v>51</v>
      </c>
      <c r="C22" s="17">
        <v>44.725891302726929</v>
      </c>
      <c r="D22" s="24">
        <v>30.293884113729458</v>
      </c>
      <c r="E22" s="24">
        <v>14.432007188997471</v>
      </c>
      <c r="F22" s="24"/>
      <c r="G22" s="17">
        <v>11.882885387700254</v>
      </c>
      <c r="H22" s="17">
        <v>1.5938694706878933</v>
      </c>
      <c r="I22" s="17">
        <v>0.95525233060932413</v>
      </c>
      <c r="J22" s="24">
        <v>44.278354132090413</v>
      </c>
      <c r="K22" s="17">
        <v>2.5511381146305303</v>
      </c>
      <c r="L22" s="17">
        <v>41.727216017459881</v>
      </c>
      <c r="M22" s="24">
        <v>10.99575456518266</v>
      </c>
    </row>
    <row r="23" spans="1:13">
      <c r="A23" s="30">
        <v>34</v>
      </c>
      <c r="B23" s="5" t="s">
        <v>56</v>
      </c>
      <c r="C23" s="17">
        <v>46.033887192499478</v>
      </c>
      <c r="D23" s="24">
        <v>36.432547304016438</v>
      </c>
      <c r="E23" s="24">
        <v>9.6013398884830448</v>
      </c>
      <c r="F23" s="24"/>
      <c r="G23" s="17">
        <v>8.9038895760549526</v>
      </c>
      <c r="H23" s="17">
        <v>0.69745031242809119</v>
      </c>
      <c r="I23" s="17">
        <v>0</v>
      </c>
      <c r="J23" s="24">
        <v>51.887043946257094</v>
      </c>
      <c r="K23" s="17">
        <v>0</v>
      </c>
      <c r="L23" s="17">
        <v>51.887043946257094</v>
      </c>
      <c r="M23" s="24">
        <v>2.0790688602431184</v>
      </c>
    </row>
    <row r="24" spans="1:13">
      <c r="A24" s="30">
        <v>38</v>
      </c>
      <c r="B24" s="5" t="s">
        <v>60</v>
      </c>
      <c r="C24" s="17">
        <v>47.320990906308225</v>
      </c>
      <c r="D24" s="24">
        <v>32.441421374303587</v>
      </c>
      <c r="E24" s="24">
        <v>14.879569532004647</v>
      </c>
      <c r="F24" s="24"/>
      <c r="G24" s="17">
        <v>14.879569532004647</v>
      </c>
      <c r="H24" s="17">
        <v>0</v>
      </c>
      <c r="I24" s="17">
        <v>0</v>
      </c>
      <c r="J24" s="24">
        <v>52.520776949730653</v>
      </c>
      <c r="K24" s="17">
        <v>0</v>
      </c>
      <c r="L24" s="17">
        <v>52.520776949730653</v>
      </c>
      <c r="M24" s="24">
        <v>0.15823214256755275</v>
      </c>
    </row>
    <row r="25" spans="1:13">
      <c r="A25" s="30">
        <v>33</v>
      </c>
      <c r="B25" s="5" t="s">
        <v>55</v>
      </c>
      <c r="C25" s="17">
        <v>48.359130554075698</v>
      </c>
      <c r="D25" s="24">
        <v>37.174610244739384</v>
      </c>
      <c r="E25" s="24">
        <v>11.184520309336312</v>
      </c>
      <c r="F25" s="24"/>
      <c r="G25" s="17">
        <v>8.4231260394701728</v>
      </c>
      <c r="H25" s="17">
        <v>1.7498594611647065</v>
      </c>
      <c r="I25" s="17">
        <v>1.0115348087014324</v>
      </c>
      <c r="J25" s="24">
        <v>45.170079557635312</v>
      </c>
      <c r="K25" s="17">
        <v>0</v>
      </c>
      <c r="L25" s="17">
        <v>45.170079557635312</v>
      </c>
      <c r="M25" s="24">
        <v>6.4707898882889969</v>
      </c>
    </row>
    <row r="26" spans="1:13">
      <c r="A26" s="30">
        <v>10</v>
      </c>
      <c r="B26" s="5" t="s">
        <v>32</v>
      </c>
      <c r="C26" s="17">
        <v>49.555365593193038</v>
      </c>
      <c r="D26" s="24">
        <v>31.190353124844339</v>
      </c>
      <c r="E26" s="24">
        <v>18.365012468348706</v>
      </c>
      <c r="F26" s="24"/>
      <c r="G26" s="17">
        <v>15.27994040143788</v>
      </c>
      <c r="H26" s="17">
        <v>2.6673647851501556</v>
      </c>
      <c r="I26" s="17">
        <v>0.41770728176066579</v>
      </c>
      <c r="J26" s="24">
        <v>48.68890788555521</v>
      </c>
      <c r="K26" s="17">
        <v>0</v>
      </c>
      <c r="L26" s="17">
        <v>48.68890788555521</v>
      </c>
      <c r="M26" s="24">
        <v>1.7557265212517512</v>
      </c>
    </row>
    <row r="27" spans="1:13">
      <c r="A27" s="30">
        <v>23</v>
      </c>
      <c r="B27" s="5" t="s">
        <v>45</v>
      </c>
      <c r="C27" s="17">
        <v>50.258954078953685</v>
      </c>
      <c r="D27" s="24">
        <v>27.002780006071564</v>
      </c>
      <c r="E27" s="24">
        <v>23.256174072882118</v>
      </c>
      <c r="F27" s="24"/>
      <c r="G27" s="17">
        <v>19.3907005380307</v>
      </c>
      <c r="H27" s="17">
        <v>2.0886377862803078</v>
      </c>
      <c r="I27" s="17">
        <v>1.776835748571113</v>
      </c>
      <c r="J27" s="24">
        <v>45.121955807177287</v>
      </c>
      <c r="K27" s="17">
        <v>2.7312842963082304</v>
      </c>
      <c r="L27" s="17">
        <v>42.390671510869055</v>
      </c>
      <c r="M27" s="24">
        <v>4.6190901138690306</v>
      </c>
    </row>
    <row r="28" spans="1:13">
      <c r="A28" s="30">
        <v>30</v>
      </c>
      <c r="B28" s="5" t="s">
        <v>52</v>
      </c>
      <c r="C28" s="17">
        <v>50.588004822887655</v>
      </c>
      <c r="D28" s="24">
        <v>35.116655259416582</v>
      </c>
      <c r="E28" s="24">
        <v>15.471349563471081</v>
      </c>
      <c r="F28" s="24"/>
      <c r="G28" s="17">
        <v>14.923335299895621</v>
      </c>
      <c r="H28" s="17">
        <v>0.53391266575299845</v>
      </c>
      <c r="I28" s="17">
        <v>1.4101597822462718E-2</v>
      </c>
      <c r="J28" s="24">
        <v>48.081317223413727</v>
      </c>
      <c r="K28" s="17">
        <v>0</v>
      </c>
      <c r="L28" s="17">
        <v>48.081317223413727</v>
      </c>
      <c r="M28" s="24">
        <v>1.330677953698618</v>
      </c>
    </row>
    <row r="29" spans="1:13">
      <c r="A29" s="30">
        <v>24</v>
      </c>
      <c r="B29" s="5" t="s">
        <v>46</v>
      </c>
      <c r="C29" s="17">
        <v>52.050270393911703</v>
      </c>
      <c r="D29" s="24">
        <v>32.769531102131843</v>
      </c>
      <c r="E29" s="24">
        <v>19.280739295712955</v>
      </c>
      <c r="F29" s="24"/>
      <c r="G29" s="17">
        <v>18.952633400664716</v>
      </c>
      <c r="H29" s="17">
        <v>0.17714827170060465</v>
      </c>
      <c r="I29" s="17">
        <v>0.15095762334763499</v>
      </c>
      <c r="J29" s="24">
        <v>34.845427409517306</v>
      </c>
      <c r="K29" s="17">
        <v>0</v>
      </c>
      <c r="L29" s="17">
        <v>34.845427409517306</v>
      </c>
      <c r="M29" s="24">
        <v>13.104302196570996</v>
      </c>
    </row>
    <row r="30" spans="1:13">
      <c r="A30" s="30">
        <v>16</v>
      </c>
      <c r="B30" s="5" t="s">
        <v>38</v>
      </c>
      <c r="C30" s="17">
        <v>52.48427440131416</v>
      </c>
      <c r="D30" s="24">
        <v>31.904448914308116</v>
      </c>
      <c r="E30" s="24">
        <v>20.579825487006037</v>
      </c>
      <c r="F30" s="24"/>
      <c r="G30" s="17">
        <v>15.824707943518925</v>
      </c>
      <c r="H30" s="17">
        <v>4.459769441473779</v>
      </c>
      <c r="I30" s="17">
        <v>0.29534810201333439</v>
      </c>
      <c r="J30" s="24">
        <v>38.333884702397718</v>
      </c>
      <c r="K30" s="17">
        <v>3.0554442666529522</v>
      </c>
      <c r="L30" s="17">
        <v>35.27844043574477</v>
      </c>
      <c r="M30" s="24">
        <v>9.1818408962881293</v>
      </c>
    </row>
    <row r="31" spans="1:13">
      <c r="A31" s="30">
        <v>25</v>
      </c>
      <c r="B31" s="5" t="s">
        <v>47</v>
      </c>
      <c r="C31" s="17">
        <v>53.975282158842887</v>
      </c>
      <c r="D31" s="24">
        <v>37.812205547740767</v>
      </c>
      <c r="E31" s="24">
        <v>16.16307661110212</v>
      </c>
      <c r="F31" s="24"/>
      <c r="G31" s="17">
        <v>13.051107263114043</v>
      </c>
      <c r="H31" s="17">
        <v>3.1119693479880763</v>
      </c>
      <c r="I31" s="17">
        <v>0</v>
      </c>
      <c r="J31" s="24">
        <v>43.428096344986692</v>
      </c>
      <c r="K31" s="17">
        <v>0</v>
      </c>
      <c r="L31" s="17">
        <v>43.428096344986692</v>
      </c>
      <c r="M31" s="24">
        <v>2.5966214961704281</v>
      </c>
    </row>
    <row r="32" spans="1:13">
      <c r="A32" s="30">
        <v>19</v>
      </c>
      <c r="B32" s="5" t="s">
        <v>41</v>
      </c>
      <c r="C32" s="17">
        <v>54.596121865985538</v>
      </c>
      <c r="D32" s="24">
        <v>38.962886815400516</v>
      </c>
      <c r="E32" s="24">
        <v>15.633235050585025</v>
      </c>
      <c r="F32" s="24"/>
      <c r="G32" s="17">
        <v>8.9835345742961614</v>
      </c>
      <c r="H32" s="17">
        <v>6.5505543021969066</v>
      </c>
      <c r="I32" s="17">
        <v>9.9146174091956848E-2</v>
      </c>
      <c r="J32" s="24">
        <v>43.809686525954291</v>
      </c>
      <c r="K32" s="17">
        <v>0</v>
      </c>
      <c r="L32" s="17">
        <v>43.809686525954291</v>
      </c>
      <c r="M32" s="24">
        <v>1.5941916080601752</v>
      </c>
    </row>
    <row r="33" spans="1:13">
      <c r="A33" s="30">
        <v>17</v>
      </c>
      <c r="B33" s="5" t="s">
        <v>39</v>
      </c>
      <c r="C33" s="17">
        <v>55.527538406099808</v>
      </c>
      <c r="D33" s="24">
        <v>43.423907957193286</v>
      </c>
      <c r="E33" s="24">
        <v>12.103630448906513</v>
      </c>
      <c r="F33" s="24"/>
      <c r="G33" s="17">
        <v>7.5774842776701821</v>
      </c>
      <c r="H33" s="17">
        <v>3.9599918135230823</v>
      </c>
      <c r="I33" s="17">
        <v>0.56615435807792669</v>
      </c>
      <c r="J33" s="24">
        <v>43.064460521010758</v>
      </c>
      <c r="K33" s="17">
        <v>0</v>
      </c>
      <c r="L33" s="17">
        <v>43.064460521010758</v>
      </c>
      <c r="M33" s="24">
        <v>1.4080010728894359</v>
      </c>
    </row>
    <row r="34" spans="1:13">
      <c r="A34" s="30">
        <v>21</v>
      </c>
      <c r="B34" s="5" t="s">
        <v>43</v>
      </c>
      <c r="C34" s="17">
        <v>55.853374298756087</v>
      </c>
      <c r="D34" s="24">
        <v>41.675203163778249</v>
      </c>
      <c r="E34" s="24">
        <v>14.178171134977847</v>
      </c>
      <c r="F34" s="24"/>
      <c r="G34" s="17">
        <v>13.351238958437078</v>
      </c>
      <c r="H34" s="17">
        <v>5.9868926499292575E-2</v>
      </c>
      <c r="I34" s="17">
        <v>0.76706325004147458</v>
      </c>
      <c r="J34" s="24">
        <v>43.227234760008962</v>
      </c>
      <c r="K34" s="17">
        <v>0</v>
      </c>
      <c r="L34" s="17">
        <v>43.227234760008962</v>
      </c>
      <c r="M34" s="24">
        <v>0.9193909412349528</v>
      </c>
    </row>
    <row r="35" spans="1:13" hidden="1">
      <c r="A35" s="30">
        <v>36</v>
      </c>
      <c r="B35" s="5" t="s">
        <v>58</v>
      </c>
      <c r="C35" s="17">
        <v>56.612835590062915</v>
      </c>
      <c r="D35" s="24">
        <v>36.639760929829826</v>
      </c>
      <c r="E35" s="24">
        <v>19.973074660205565</v>
      </c>
      <c r="F35" s="24">
        <v>19.973074660205565</v>
      </c>
      <c r="G35" s="17">
        <v>0</v>
      </c>
      <c r="H35" s="17">
        <v>0</v>
      </c>
      <c r="I35" s="17">
        <v>0</v>
      </c>
      <c r="J35" s="24">
        <v>39.329654561961242</v>
      </c>
      <c r="K35" s="17">
        <v>7.0200859605613983</v>
      </c>
      <c r="L35" s="17">
        <v>32.309568601372312</v>
      </c>
      <c r="M35" s="24">
        <v>4.0575098480033702</v>
      </c>
    </row>
    <row r="36" spans="1:13" hidden="1">
      <c r="A36" s="30">
        <v>3</v>
      </c>
      <c r="B36" s="5" t="s">
        <v>25</v>
      </c>
      <c r="C36" s="17">
        <v>56.626187353446021</v>
      </c>
      <c r="D36" s="24">
        <v>36.505640103276654</v>
      </c>
      <c r="E36" s="24">
        <v>20.120547250169359</v>
      </c>
      <c r="F36" s="24">
        <v>20.120547250169359</v>
      </c>
      <c r="G36" s="17">
        <v>0</v>
      </c>
      <c r="H36" s="17">
        <v>0</v>
      </c>
      <c r="I36" s="17">
        <v>0</v>
      </c>
      <c r="J36" s="24">
        <v>39.568457374742231</v>
      </c>
      <c r="K36" s="17">
        <v>7.5410446543365772</v>
      </c>
      <c r="L36" s="17">
        <v>32.02741272040565</v>
      </c>
      <c r="M36" s="24">
        <v>3.805355271811754</v>
      </c>
    </row>
    <row r="37" spans="1:13">
      <c r="A37" s="30">
        <v>1</v>
      </c>
      <c r="B37" s="5" t="s">
        <v>23</v>
      </c>
      <c r="C37" s="17">
        <v>56.811018591897032</v>
      </c>
      <c r="D37" s="24">
        <v>36.726026830486433</v>
      </c>
      <c r="E37" s="24">
        <v>20.084991761410606</v>
      </c>
      <c r="F37" s="24">
        <v>20.084991761410606</v>
      </c>
      <c r="G37" s="17">
        <v>0</v>
      </c>
      <c r="H37" s="17">
        <v>0</v>
      </c>
      <c r="I37" s="17">
        <v>0</v>
      </c>
      <c r="J37" s="24">
        <v>39.053370863903595</v>
      </c>
      <c r="K37" s="17">
        <v>7.1665977169636852</v>
      </c>
      <c r="L37" s="17">
        <v>31.8867731469118</v>
      </c>
      <c r="M37" s="24">
        <v>4.1356105441993707</v>
      </c>
    </row>
    <row r="38" spans="1:13" hidden="1">
      <c r="A38" s="30">
        <v>2</v>
      </c>
      <c r="B38" s="5" t="s">
        <v>24</v>
      </c>
      <c r="C38" s="17">
        <v>56.857005417072514</v>
      </c>
      <c r="D38" s="24">
        <v>36.744769749334246</v>
      </c>
      <c r="E38" s="24">
        <v>20.112235667738265</v>
      </c>
      <c r="F38" s="24">
        <v>20.112235667738265</v>
      </c>
      <c r="G38" s="17">
        <v>0</v>
      </c>
      <c r="H38" s="17">
        <v>0</v>
      </c>
      <c r="I38" s="17">
        <v>0</v>
      </c>
      <c r="J38" s="24">
        <v>38.988323127084826</v>
      </c>
      <c r="K38" s="17">
        <v>7.2173312648157646</v>
      </c>
      <c r="L38" s="17">
        <v>31.770991862240756</v>
      </c>
      <c r="M38" s="24">
        <v>4.1546714558426645</v>
      </c>
    </row>
    <row r="39" spans="1:13" hidden="1">
      <c r="A39" s="30">
        <v>6</v>
      </c>
      <c r="B39" s="5" t="s">
        <v>28</v>
      </c>
      <c r="C39" s="17">
        <v>60.086525911434244</v>
      </c>
      <c r="D39" s="24">
        <v>38.022289044433684</v>
      </c>
      <c r="E39" s="24">
        <v>22.064236867000563</v>
      </c>
      <c r="F39" s="24">
        <v>22.064236867000563</v>
      </c>
      <c r="G39" s="17">
        <v>0</v>
      </c>
      <c r="H39" s="17">
        <v>0</v>
      </c>
      <c r="I39" s="17">
        <v>0</v>
      </c>
      <c r="J39" s="24">
        <v>36.683552041414046</v>
      </c>
      <c r="K39" s="17">
        <v>5.5617609162520285</v>
      </c>
      <c r="L39" s="17">
        <v>31.121791125162019</v>
      </c>
      <c r="M39" s="24">
        <v>3.2299220471884356</v>
      </c>
    </row>
    <row r="40" spans="1:13" hidden="1">
      <c r="A40" s="30">
        <v>5</v>
      </c>
      <c r="B40" s="5" t="s">
        <v>27</v>
      </c>
      <c r="C40" s="17">
        <v>60.095850019147811</v>
      </c>
      <c r="D40" s="24">
        <v>38.043741642342397</v>
      </c>
      <c r="E40" s="24">
        <v>22.052108376805421</v>
      </c>
      <c r="F40" s="24">
        <v>22.052108376805421</v>
      </c>
      <c r="G40" s="17">
        <v>0</v>
      </c>
      <c r="H40" s="17">
        <v>0</v>
      </c>
      <c r="I40" s="17">
        <v>0</v>
      </c>
      <c r="J40" s="24">
        <v>36.637492656785369</v>
      </c>
      <c r="K40" s="17">
        <v>5.5362031093567436</v>
      </c>
      <c r="L40" s="17">
        <v>31.101289547428625</v>
      </c>
      <c r="M40" s="24">
        <v>3.2666573241033827</v>
      </c>
    </row>
    <row r="41" spans="1:13" hidden="1">
      <c r="A41" s="30">
        <v>8</v>
      </c>
      <c r="B41" s="5" t="s">
        <v>30</v>
      </c>
      <c r="C41" s="17">
        <v>60.10611151601254</v>
      </c>
      <c r="D41" s="24">
        <v>38.082772471698014</v>
      </c>
      <c r="E41" s="24">
        <v>22.023339044314525</v>
      </c>
      <c r="F41" s="24">
        <v>22.023339044314525</v>
      </c>
      <c r="G41" s="17">
        <v>0</v>
      </c>
      <c r="H41" s="17">
        <v>0</v>
      </c>
      <c r="I41" s="17">
        <v>0</v>
      </c>
      <c r="J41" s="24">
        <v>36.671663192583424</v>
      </c>
      <c r="K41" s="17">
        <v>5.5907673640349547</v>
      </c>
      <c r="L41" s="17">
        <v>31.080895828585398</v>
      </c>
      <c r="M41" s="24">
        <v>3.2222252914040337</v>
      </c>
    </row>
    <row r="42" spans="1:13" hidden="1">
      <c r="A42" s="30">
        <v>4</v>
      </c>
      <c r="B42" s="5" t="s">
        <v>26</v>
      </c>
      <c r="C42" s="17">
        <v>60.116590496397123</v>
      </c>
      <c r="D42" s="24">
        <v>38.081829122873444</v>
      </c>
      <c r="E42" s="24">
        <v>22.034761373523683</v>
      </c>
      <c r="F42" s="24">
        <v>22.034761373523683</v>
      </c>
      <c r="G42" s="17">
        <v>0</v>
      </c>
      <c r="H42" s="17">
        <v>0</v>
      </c>
      <c r="I42" s="17">
        <v>0</v>
      </c>
      <c r="J42" s="24">
        <v>36.619612409986395</v>
      </c>
      <c r="K42" s="17">
        <v>5.5308926247953822</v>
      </c>
      <c r="L42" s="17">
        <v>31.088719785191017</v>
      </c>
      <c r="M42" s="24">
        <v>3.2637970936530118</v>
      </c>
    </row>
    <row r="43" spans="1:13" hidden="1">
      <c r="A43" s="30">
        <v>7</v>
      </c>
      <c r="B43" s="5" t="s">
        <v>29</v>
      </c>
      <c r="C43" s="17">
        <v>60.122411131209184</v>
      </c>
      <c r="D43" s="24">
        <v>38.045164497042663</v>
      </c>
      <c r="E43" s="24">
        <v>22.077246634166524</v>
      </c>
      <c r="F43" s="24">
        <v>22.077246634166524</v>
      </c>
      <c r="G43" s="17">
        <v>0</v>
      </c>
      <c r="H43" s="17">
        <v>0</v>
      </c>
      <c r="I43" s="17">
        <v>0</v>
      </c>
      <c r="J43" s="24">
        <v>36.660379718789351</v>
      </c>
      <c r="K43" s="17">
        <v>5.5727575382101318</v>
      </c>
      <c r="L43" s="17">
        <v>31.087622180616027</v>
      </c>
      <c r="M43" s="24">
        <v>3.2172091500014579</v>
      </c>
    </row>
    <row r="44" spans="1:13">
      <c r="A44" s="30">
        <v>28</v>
      </c>
      <c r="B44" s="5" t="s">
        <v>50</v>
      </c>
      <c r="C44" s="17">
        <v>60.743658476577309</v>
      </c>
      <c r="D44" s="24">
        <v>43.562120426268621</v>
      </c>
      <c r="E44" s="24">
        <v>17.181538050308696</v>
      </c>
      <c r="F44" s="24"/>
      <c r="G44" s="17">
        <v>17.181538050308696</v>
      </c>
      <c r="H44" s="17">
        <v>0</v>
      </c>
      <c r="I44" s="17">
        <v>0</v>
      </c>
      <c r="J44" s="24">
        <v>18.900547968260764</v>
      </c>
      <c r="K44" s="17">
        <v>0</v>
      </c>
      <c r="L44" s="17">
        <v>18.900547968260764</v>
      </c>
      <c r="M44" s="24">
        <v>20.355793555161917</v>
      </c>
    </row>
    <row r="45" spans="1:13">
      <c r="A45" s="30">
        <v>32</v>
      </c>
      <c r="B45" s="5" t="s">
        <v>54</v>
      </c>
      <c r="C45" s="17">
        <v>62.115591162326481</v>
      </c>
      <c r="D45" s="24">
        <v>42.69069510484357</v>
      </c>
      <c r="E45" s="24">
        <v>19.424896057482911</v>
      </c>
      <c r="F45" s="24"/>
      <c r="G45" s="17">
        <v>15.475430118333433</v>
      </c>
      <c r="H45" s="17">
        <v>3.4395096328780079</v>
      </c>
      <c r="I45" s="17">
        <v>0.50995630627147104</v>
      </c>
      <c r="J45" s="24">
        <v>26.66034127438693</v>
      </c>
      <c r="K45" s="17">
        <v>0</v>
      </c>
      <c r="L45" s="17">
        <v>26.66034127438693</v>
      </c>
      <c r="M45" s="24">
        <v>11.224067563286592</v>
      </c>
    </row>
    <row r="46" spans="1:13">
      <c r="A46" s="30">
        <v>13</v>
      </c>
      <c r="B46" s="5" t="s">
        <v>95</v>
      </c>
      <c r="C46" s="17">
        <v>62.946409818534796</v>
      </c>
      <c r="D46" s="24">
        <v>34.004700513400586</v>
      </c>
      <c r="E46" s="24">
        <v>28.941709305263291</v>
      </c>
      <c r="F46" s="24"/>
      <c r="G46" s="17">
        <v>22.03921871655027</v>
      </c>
      <c r="H46" s="17">
        <v>1.7130567282386218</v>
      </c>
      <c r="I46" s="17">
        <v>5.1894338604743959</v>
      </c>
      <c r="J46" s="24">
        <v>35.18768226282927</v>
      </c>
      <c r="K46" s="17">
        <v>0</v>
      </c>
      <c r="L46" s="17">
        <v>35.18768226282927</v>
      </c>
      <c r="M46" s="24">
        <v>1.8659079186359202</v>
      </c>
    </row>
    <row r="47" spans="1:13">
      <c r="A47" s="30">
        <v>27</v>
      </c>
      <c r="B47" s="5" t="s">
        <v>49</v>
      </c>
      <c r="C47" s="17">
        <v>63.414008871053461</v>
      </c>
      <c r="D47" s="24">
        <v>37.028182666133965</v>
      </c>
      <c r="E47" s="24">
        <v>26.3858262049195</v>
      </c>
      <c r="F47" s="24"/>
      <c r="G47" s="17">
        <v>21.190463517806016</v>
      </c>
      <c r="H47" s="17">
        <v>2.8388205895911205</v>
      </c>
      <c r="I47" s="17">
        <v>2.3565420975223588</v>
      </c>
      <c r="J47" s="24">
        <v>34.83688249617218</v>
      </c>
      <c r="K47" s="17">
        <v>0</v>
      </c>
      <c r="L47" s="17">
        <v>34.83688249617218</v>
      </c>
      <c r="M47" s="24">
        <v>1.7491086327743686</v>
      </c>
    </row>
    <row r="48" spans="1:13">
      <c r="A48" s="30">
        <v>9</v>
      </c>
      <c r="B48" s="5" t="s">
        <v>31</v>
      </c>
      <c r="C48" s="17">
        <v>63.79086392248027</v>
      </c>
      <c r="D48" s="24">
        <v>42.687494754051116</v>
      </c>
      <c r="E48" s="24">
        <v>21.103369169400654</v>
      </c>
      <c r="F48" s="24"/>
      <c r="G48" s="17">
        <v>16.485293171321761</v>
      </c>
      <c r="H48" s="17">
        <v>3.3324890219663157</v>
      </c>
      <c r="I48" s="17">
        <v>1.2855869751410856</v>
      </c>
      <c r="J48" s="24">
        <v>33.623601549471701</v>
      </c>
      <c r="K48" s="17">
        <v>14.680322498632972</v>
      </c>
      <c r="L48" s="17">
        <v>18.943279051810226</v>
      </c>
      <c r="M48" s="24">
        <v>2.5855345270765238</v>
      </c>
    </row>
    <row r="49" spans="1:14">
      <c r="A49" s="30">
        <v>22</v>
      </c>
      <c r="B49" s="5" t="s">
        <v>44</v>
      </c>
      <c r="C49" s="17">
        <v>64.001036743852865</v>
      </c>
      <c r="D49" s="24">
        <v>48.834055866698677</v>
      </c>
      <c r="E49" s="24">
        <v>15.166980877154199</v>
      </c>
      <c r="F49" s="24"/>
      <c r="G49" s="17">
        <v>14.496525642299328</v>
      </c>
      <c r="H49" s="17">
        <v>0.67045521497277327</v>
      </c>
      <c r="I49" s="17">
        <v>0</v>
      </c>
      <c r="J49" s="24">
        <v>33.037365522223922</v>
      </c>
      <c r="K49" s="17">
        <v>0.10950469013981244</v>
      </c>
      <c r="L49" s="17">
        <v>32.927860832084114</v>
      </c>
      <c r="M49" s="24">
        <v>2.9615977339231949</v>
      </c>
    </row>
    <row r="50" spans="1:14">
      <c r="A50" s="30">
        <v>18</v>
      </c>
      <c r="B50" s="5" t="s">
        <v>40</v>
      </c>
      <c r="C50" s="17">
        <v>64.612876457454334</v>
      </c>
      <c r="D50" s="24">
        <v>43.63174789749916</v>
      </c>
      <c r="E50" s="24">
        <v>20.981128559955181</v>
      </c>
      <c r="F50" s="24"/>
      <c r="G50" s="17">
        <v>16.655187439899294</v>
      </c>
      <c r="H50" s="17">
        <v>3.9102444683105411</v>
      </c>
      <c r="I50" s="17">
        <v>0.41569665174534487</v>
      </c>
      <c r="J50" s="24">
        <v>31.905368618564744</v>
      </c>
      <c r="K50" s="17">
        <v>21.887805537589543</v>
      </c>
      <c r="L50" s="17">
        <v>10.017563080975204</v>
      </c>
      <c r="M50" s="24">
        <v>3.4817549239809114</v>
      </c>
    </row>
    <row r="51" spans="1:14">
      <c r="A51" s="30">
        <v>31</v>
      </c>
      <c r="B51" s="5" t="s">
        <v>53</v>
      </c>
      <c r="C51" s="17">
        <v>65.165980366169123</v>
      </c>
      <c r="D51" s="24">
        <v>26.408176649634836</v>
      </c>
      <c r="E51" s="24">
        <v>38.757803716534283</v>
      </c>
      <c r="F51" s="24"/>
      <c r="G51" s="17">
        <v>31.342970485270055</v>
      </c>
      <c r="H51" s="17">
        <v>2.7247767428681118</v>
      </c>
      <c r="I51" s="17">
        <v>4.690056488396114</v>
      </c>
      <c r="J51" s="24">
        <v>33.168948749120226</v>
      </c>
      <c r="K51" s="17">
        <v>0</v>
      </c>
      <c r="L51" s="17">
        <v>33.168948749120226</v>
      </c>
      <c r="M51" s="24">
        <v>1.665070884710657</v>
      </c>
    </row>
    <row r="52" spans="1:14">
      <c r="A52" s="30">
        <v>26</v>
      </c>
      <c r="B52" s="5" t="s">
        <v>48</v>
      </c>
      <c r="C52" s="17">
        <v>65.350820419089445</v>
      </c>
      <c r="D52" s="24">
        <v>33.323668145785547</v>
      </c>
      <c r="E52" s="24">
        <v>32.027152273303891</v>
      </c>
      <c r="F52" s="24">
        <v>32.027152273303891</v>
      </c>
      <c r="G52" s="17">
        <v>0</v>
      </c>
      <c r="H52" s="17">
        <v>0</v>
      </c>
      <c r="I52" s="17">
        <v>0</v>
      </c>
      <c r="J52" s="24">
        <v>24.704219372142514</v>
      </c>
      <c r="K52" s="17">
        <v>0</v>
      </c>
      <c r="L52" s="17">
        <v>24.704219372142514</v>
      </c>
      <c r="M52" s="24">
        <v>9.9449602087680518</v>
      </c>
    </row>
    <row r="53" spans="1:14">
      <c r="A53" s="30">
        <v>39</v>
      </c>
      <c r="B53" s="5" t="s">
        <v>61</v>
      </c>
      <c r="C53" s="17">
        <v>73.091730407179753</v>
      </c>
      <c r="D53" s="24">
        <v>35.326176650352146</v>
      </c>
      <c r="E53" s="24">
        <v>37.765553756827607</v>
      </c>
      <c r="F53" s="24"/>
      <c r="G53" s="17">
        <v>36.065894920791614</v>
      </c>
      <c r="H53" s="17">
        <v>1.6914869702624542</v>
      </c>
      <c r="I53" s="17">
        <v>8.1718657735401472E-3</v>
      </c>
      <c r="J53" s="24">
        <v>24.169428392337664</v>
      </c>
      <c r="K53" s="17">
        <v>3.4073577399353803</v>
      </c>
      <c r="L53" s="17">
        <v>20.762070652402286</v>
      </c>
      <c r="M53" s="24">
        <v>2.7388412004825775</v>
      </c>
    </row>
    <row r="54" spans="1:14">
      <c r="A54" s="30">
        <v>11</v>
      </c>
      <c r="B54" s="5" t="s">
        <v>33</v>
      </c>
      <c r="C54" s="17">
        <v>74.763420957225733</v>
      </c>
      <c r="D54" s="24">
        <v>50.250024119655478</v>
      </c>
      <c r="E54" s="24">
        <v>24.513396837570255</v>
      </c>
      <c r="F54" s="24"/>
      <c r="G54" s="17">
        <v>18.234148534118084</v>
      </c>
      <c r="H54" s="17">
        <v>6.2600063203646483</v>
      </c>
      <c r="I54" s="17">
        <v>1.9241983087518278E-2</v>
      </c>
      <c r="J54" s="24">
        <v>24.326447147039669</v>
      </c>
      <c r="K54" s="17">
        <v>0</v>
      </c>
      <c r="L54" s="17">
        <v>24.326447147039669</v>
      </c>
      <c r="M54" s="24">
        <v>0.9101318957346024</v>
      </c>
    </row>
    <row r="55" spans="1:14">
      <c r="A55" s="30">
        <v>14</v>
      </c>
      <c r="B55" s="5" t="s">
        <v>36</v>
      </c>
      <c r="C55" s="17">
        <v>81.717887200578843</v>
      </c>
      <c r="D55" s="24">
        <v>77.75010472599871</v>
      </c>
      <c r="E55" s="24">
        <v>3.9677824745801433</v>
      </c>
      <c r="F55" s="24"/>
      <c r="G55" s="17">
        <v>3.9677824745801433</v>
      </c>
      <c r="H55" s="17">
        <v>0</v>
      </c>
      <c r="I55" s="17">
        <v>0</v>
      </c>
      <c r="J55" s="24">
        <v>17.997258082942992</v>
      </c>
      <c r="K55" s="17">
        <v>0</v>
      </c>
      <c r="L55" s="17">
        <v>17.997258082942992</v>
      </c>
      <c r="M55" s="24">
        <v>0.28485471647815991</v>
      </c>
    </row>
    <row r="56" spans="1:14">
      <c r="D56" s="25"/>
      <c r="E56" s="25"/>
      <c r="F56" s="25"/>
    </row>
    <row r="57" spans="1:14" ht="18.75">
      <c r="A57" s="49" t="s">
        <v>113</v>
      </c>
    </row>
    <row r="59" spans="1:14" ht="84">
      <c r="A59" s="29" t="s">
        <v>94</v>
      </c>
      <c r="B59" s="26" t="s">
        <v>10</v>
      </c>
      <c r="C59" s="26" t="s">
        <v>67</v>
      </c>
      <c r="D59" s="27" t="s">
        <v>68</v>
      </c>
      <c r="E59" s="27" t="s">
        <v>87</v>
      </c>
      <c r="F59" s="27" t="s">
        <v>114</v>
      </c>
      <c r="G59" s="26" t="s">
        <v>72</v>
      </c>
      <c r="H59" s="26" t="s">
        <v>73</v>
      </c>
      <c r="I59" s="26" t="s">
        <v>74</v>
      </c>
      <c r="J59" s="27" t="s">
        <v>75</v>
      </c>
      <c r="K59" s="26" t="s">
        <v>91</v>
      </c>
      <c r="L59" s="26" t="s">
        <v>77</v>
      </c>
      <c r="M59" s="27" t="s">
        <v>78</v>
      </c>
      <c r="N59" s="5" t="s">
        <v>96</v>
      </c>
    </row>
    <row r="60" spans="1:14">
      <c r="A60" s="30">
        <v>30</v>
      </c>
      <c r="B60" s="5" t="s">
        <v>52</v>
      </c>
      <c r="C60" s="17">
        <v>7.8743259999999999</v>
      </c>
      <c r="D60" s="24">
        <v>5.4661179999999998</v>
      </c>
      <c r="E60" s="24">
        <v>2.4082080000000001</v>
      </c>
      <c r="F60" s="24"/>
      <c r="G60" s="17">
        <v>2.3229069999999998</v>
      </c>
      <c r="H60" s="17">
        <v>8.3107E-2</v>
      </c>
      <c r="I60" s="17">
        <v>2.1949999999999999E-3</v>
      </c>
      <c r="J60" s="24">
        <v>7.4841449999999998</v>
      </c>
      <c r="K60" s="17">
        <v>0</v>
      </c>
      <c r="L60" s="17">
        <v>7.4841449999999998</v>
      </c>
      <c r="M60" s="24">
        <v>0.20712800000000001</v>
      </c>
      <c r="N60" s="17">
        <f>C60+J60+M60</f>
        <v>15.565599000000001</v>
      </c>
    </row>
    <row r="61" spans="1:14">
      <c r="A61" s="30">
        <v>21</v>
      </c>
      <c r="B61" s="5" t="s">
        <v>43</v>
      </c>
      <c r="C61" s="17">
        <v>9.4638799999999996</v>
      </c>
      <c r="D61" s="24">
        <v>7.061509</v>
      </c>
      <c r="E61" s="24">
        <v>2.402371</v>
      </c>
      <c r="F61" s="24"/>
      <c r="G61" s="17">
        <v>2.262254</v>
      </c>
      <c r="H61" s="17">
        <v>1.0144E-2</v>
      </c>
      <c r="I61" s="17">
        <v>0.129972</v>
      </c>
      <c r="J61" s="24">
        <v>7.3244879999999997</v>
      </c>
      <c r="K61" s="17">
        <v>0</v>
      </c>
      <c r="L61" s="17">
        <v>7.3244879999999997</v>
      </c>
      <c r="M61" s="24">
        <v>0.155783</v>
      </c>
      <c r="N61" s="17">
        <f>C61+J61+M61</f>
        <v>16.944150999999998</v>
      </c>
    </row>
    <row r="62" spans="1:14">
      <c r="A62" s="30">
        <v>22</v>
      </c>
      <c r="B62" s="5" t="s">
        <v>44</v>
      </c>
      <c r="C62" s="17">
        <v>12.092459</v>
      </c>
      <c r="D62" s="24">
        <v>9.2267849999999996</v>
      </c>
      <c r="E62" s="24">
        <v>2.8656739999999998</v>
      </c>
      <c r="F62" s="24"/>
      <c r="G62" s="17">
        <v>2.7389969999999999</v>
      </c>
      <c r="H62" s="17">
        <v>0.12667700000000001</v>
      </c>
      <c r="I62" s="17">
        <v>0</v>
      </c>
      <c r="J62" s="24">
        <v>6.2421329999999999</v>
      </c>
      <c r="K62" s="17">
        <v>2.069E-2</v>
      </c>
      <c r="L62" s="17">
        <v>6.2214429999999998</v>
      </c>
      <c r="M62" s="24">
        <v>0.55956899999999998</v>
      </c>
      <c r="N62" s="17">
        <f>C62+J62+M62</f>
        <v>18.894161</v>
      </c>
    </row>
    <row r="63" spans="1:14">
      <c r="A63" s="30">
        <v>10</v>
      </c>
      <c r="B63" s="5" t="s">
        <v>32</v>
      </c>
      <c r="C63" s="17">
        <v>9.3825240000000001</v>
      </c>
      <c r="D63" s="24">
        <v>5.9054000000000002</v>
      </c>
      <c r="E63" s="24">
        <v>3.4771239999999999</v>
      </c>
      <c r="F63" s="24"/>
      <c r="G63" s="17">
        <v>2.8930150000000001</v>
      </c>
      <c r="H63" s="17">
        <v>0.505023</v>
      </c>
      <c r="I63" s="17">
        <v>7.9086000000000004E-2</v>
      </c>
      <c r="J63" s="24">
        <v>9.2184740000000005</v>
      </c>
      <c r="K63" s="17">
        <v>0</v>
      </c>
      <c r="L63" s="17">
        <v>9.2184740000000005</v>
      </c>
      <c r="M63" s="24">
        <v>0.33241900000000002</v>
      </c>
      <c r="N63" s="17">
        <f>C63+J63+M63</f>
        <v>18.933417000000002</v>
      </c>
    </row>
    <row r="64" spans="1:14">
      <c r="A64" s="30">
        <v>14</v>
      </c>
      <c r="B64" s="5" t="s">
        <v>36</v>
      </c>
      <c r="C64" s="17">
        <v>15.505000000000001</v>
      </c>
      <c r="D64" s="24">
        <v>14.75216</v>
      </c>
      <c r="E64" s="24">
        <v>0.75283999999999995</v>
      </c>
      <c r="F64" s="24"/>
      <c r="G64" s="17">
        <v>0.75283999999999995</v>
      </c>
      <c r="H64" s="17">
        <v>0</v>
      </c>
      <c r="I64" s="17">
        <v>0</v>
      </c>
      <c r="J64" s="24">
        <v>3.4147660000000002</v>
      </c>
      <c r="K64" s="17">
        <v>0</v>
      </c>
      <c r="L64" s="17">
        <v>3.4147660000000002</v>
      </c>
      <c r="M64" s="24">
        <v>5.4047999999999999E-2</v>
      </c>
      <c r="N64" s="17">
        <f>C64+J64+M64</f>
        <v>18.973814000000004</v>
      </c>
    </row>
    <row r="65" spans="1:14">
      <c r="A65" s="30">
        <v>28</v>
      </c>
      <c r="B65" s="5" t="s">
        <v>50</v>
      </c>
      <c r="C65" s="17">
        <v>11.789324000000001</v>
      </c>
      <c r="D65" s="24">
        <v>8.4546759999999992</v>
      </c>
      <c r="E65" s="24">
        <v>3.3346480000000001</v>
      </c>
      <c r="F65" s="24"/>
      <c r="G65" s="17">
        <v>3.3346480000000001</v>
      </c>
      <c r="H65" s="17"/>
      <c r="I65" s="17"/>
      <c r="J65" s="24">
        <v>3.6682790000000001</v>
      </c>
      <c r="K65" s="17">
        <v>0</v>
      </c>
      <c r="L65" s="17">
        <v>3.6682790000000001</v>
      </c>
      <c r="M65" s="24">
        <v>3.9507180000000002</v>
      </c>
      <c r="N65" s="17">
        <f>C65+J65+M65</f>
        <v>19.408321000000001</v>
      </c>
    </row>
    <row r="66" spans="1:14">
      <c r="A66" s="30">
        <v>32</v>
      </c>
      <c r="B66" s="5" t="s">
        <v>54</v>
      </c>
      <c r="C66" s="17">
        <v>12.381157</v>
      </c>
      <c r="D66" s="24">
        <v>8.5092999999999996</v>
      </c>
      <c r="E66" s="24">
        <v>3.8718569999999999</v>
      </c>
      <c r="F66" s="24"/>
      <c r="G66" s="17">
        <v>3.084632</v>
      </c>
      <c r="H66" s="17">
        <v>0.68557800000000002</v>
      </c>
      <c r="I66" s="17">
        <v>0.101647</v>
      </c>
      <c r="J66" s="24">
        <v>5.3140580000000002</v>
      </c>
      <c r="K66" s="17">
        <v>0</v>
      </c>
      <c r="L66" s="17">
        <v>5.3140580000000002</v>
      </c>
      <c r="M66" s="24">
        <v>2.237231</v>
      </c>
      <c r="N66" s="17">
        <f>C66+J66+M66</f>
        <v>19.932446000000002</v>
      </c>
    </row>
    <row r="67" spans="1:14">
      <c r="A67" s="30">
        <v>25</v>
      </c>
      <c r="B67" s="5" t="s">
        <v>47</v>
      </c>
      <c r="C67" s="17">
        <v>10.832314999999999</v>
      </c>
      <c r="D67" s="24">
        <v>7.5885429999999996</v>
      </c>
      <c r="E67" s="24">
        <v>3.243773</v>
      </c>
      <c r="F67" s="24"/>
      <c r="G67" s="17">
        <v>2.6192310000000001</v>
      </c>
      <c r="H67" s="17">
        <v>0.62454200000000004</v>
      </c>
      <c r="I67" s="17">
        <v>0</v>
      </c>
      <c r="J67" s="24">
        <v>8.7155970000000007</v>
      </c>
      <c r="K67" s="17">
        <v>0</v>
      </c>
      <c r="L67" s="17">
        <v>8.7155970000000007</v>
      </c>
      <c r="M67" s="24">
        <v>0.52111700000000005</v>
      </c>
      <c r="N67" s="17">
        <f>C67+J67+M67</f>
        <v>20.069029</v>
      </c>
    </row>
    <row r="68" spans="1:14">
      <c r="A68" s="30">
        <v>11</v>
      </c>
      <c r="B68" s="5" t="s">
        <v>33</v>
      </c>
      <c r="C68" s="17">
        <v>15.107696000000001</v>
      </c>
      <c r="D68" s="24">
        <v>10.154192</v>
      </c>
      <c r="E68" s="24">
        <v>4.9535049999999998</v>
      </c>
      <c r="F68" s="24"/>
      <c r="G68" s="17">
        <v>3.6846359999999998</v>
      </c>
      <c r="H68" s="17">
        <v>1.2649809999999999</v>
      </c>
      <c r="I68" s="17">
        <v>3.888E-3</v>
      </c>
      <c r="J68" s="24">
        <v>4.9157270000000004</v>
      </c>
      <c r="K68" s="17">
        <v>0</v>
      </c>
      <c r="L68" s="17">
        <v>4.9157270000000004</v>
      </c>
      <c r="M68" s="24">
        <v>0.18391299999999999</v>
      </c>
      <c r="N68" s="17">
        <f>C68+J68+M68</f>
        <v>20.207336000000002</v>
      </c>
    </row>
    <row r="69" spans="1:14">
      <c r="A69" s="30">
        <v>31</v>
      </c>
      <c r="B69" s="5" t="s">
        <v>53</v>
      </c>
      <c r="C69" s="17">
        <v>16.152325000000001</v>
      </c>
      <c r="D69" s="24">
        <v>6.5456459999999996</v>
      </c>
      <c r="E69" s="24">
        <v>9.6066789999999997</v>
      </c>
      <c r="F69" s="24"/>
      <c r="G69" s="17">
        <v>7.7688059999999997</v>
      </c>
      <c r="H69" s="17">
        <v>0.67537499999999995</v>
      </c>
      <c r="I69" s="17">
        <v>1.162498</v>
      </c>
      <c r="J69" s="24">
        <v>8.2214010000000002</v>
      </c>
      <c r="K69" s="17">
        <v>0</v>
      </c>
      <c r="L69" s="17">
        <v>8.2214010000000002</v>
      </c>
      <c r="M69" s="24">
        <v>0.41271200000000002</v>
      </c>
      <c r="N69" s="17">
        <f>C69+J69+M69</f>
        <v>24.786438</v>
      </c>
    </row>
    <row r="70" spans="1:14">
      <c r="A70" s="30">
        <v>20</v>
      </c>
      <c r="B70" s="5" t="s">
        <v>42</v>
      </c>
      <c r="C70" s="17">
        <v>9.6196680000000008</v>
      </c>
      <c r="D70" s="24">
        <v>5.8063399999999996</v>
      </c>
      <c r="E70" s="24">
        <v>3.8133270000000001</v>
      </c>
      <c r="F70" s="24"/>
      <c r="G70" s="17">
        <v>3.4618929999999999</v>
      </c>
      <c r="H70" s="17">
        <v>0.34565499999999999</v>
      </c>
      <c r="I70" s="17">
        <v>5.7790000000000003E-3</v>
      </c>
      <c r="J70" s="24">
        <v>12.413081999999999</v>
      </c>
      <c r="K70" s="17">
        <v>0</v>
      </c>
      <c r="L70" s="17">
        <v>12.413081999999999</v>
      </c>
      <c r="M70" s="24">
        <v>2.8986749999999999</v>
      </c>
      <c r="N70" s="17">
        <f>C70+J70+M70</f>
        <v>24.931425000000001</v>
      </c>
    </row>
    <row r="71" spans="1:14">
      <c r="A71" s="30">
        <v>23</v>
      </c>
      <c r="B71" s="5" t="s">
        <v>45</v>
      </c>
      <c r="C71" s="17">
        <v>12.739572000000001</v>
      </c>
      <c r="D71" s="24">
        <v>6.8446280000000002</v>
      </c>
      <c r="E71" s="24">
        <v>5.8949439999999997</v>
      </c>
      <c r="F71" s="24"/>
      <c r="G71" s="17">
        <v>4.9151290000000003</v>
      </c>
      <c r="H71" s="17">
        <v>0.52942500000000003</v>
      </c>
      <c r="I71" s="17">
        <v>0.45039000000000001</v>
      </c>
      <c r="J71" s="24">
        <v>11.437453</v>
      </c>
      <c r="K71" s="17">
        <v>0.69232199999999999</v>
      </c>
      <c r="L71" s="17">
        <v>10.745131000000001</v>
      </c>
      <c r="M71" s="24">
        <v>1.170841</v>
      </c>
      <c r="N71" s="17">
        <f>C71+J71+M71</f>
        <v>25.347866</v>
      </c>
    </row>
    <row r="72" spans="1:14">
      <c r="A72" s="30">
        <v>17</v>
      </c>
      <c r="B72" s="5" t="s">
        <v>39</v>
      </c>
      <c r="C72" s="17">
        <v>14.447504</v>
      </c>
      <c r="D72" s="24">
        <v>11.298306</v>
      </c>
      <c r="E72" s="24">
        <v>3.1491989999999999</v>
      </c>
      <c r="F72" s="24"/>
      <c r="G72" s="17">
        <v>1.9715579999999999</v>
      </c>
      <c r="H72" s="17">
        <v>1.0303359999999999</v>
      </c>
      <c r="I72" s="17">
        <v>0.14730599999999999</v>
      </c>
      <c r="J72" s="24">
        <v>11.204782</v>
      </c>
      <c r="K72" s="17">
        <v>0</v>
      </c>
      <c r="L72" s="17">
        <v>11.204782</v>
      </c>
      <c r="M72" s="24">
        <v>0.36634299999999997</v>
      </c>
      <c r="N72" s="17">
        <f>C72+J72+M72</f>
        <v>26.018629000000001</v>
      </c>
    </row>
    <row r="73" spans="1:14">
      <c r="A73" s="30">
        <v>38</v>
      </c>
      <c r="B73" s="5" t="s">
        <v>60</v>
      </c>
      <c r="C73" s="17">
        <v>12.714777</v>
      </c>
      <c r="D73" s="24">
        <v>8.7167539999999999</v>
      </c>
      <c r="E73" s="24">
        <v>3.9980229999999999</v>
      </c>
      <c r="F73" s="24"/>
      <c r="G73" s="17">
        <v>3.9980229999999999</v>
      </c>
      <c r="H73" s="17"/>
      <c r="I73" s="17"/>
      <c r="J73" s="24">
        <v>14.111919</v>
      </c>
      <c r="K73" s="17">
        <v>0</v>
      </c>
      <c r="L73" s="17">
        <v>14.111919</v>
      </c>
      <c r="M73" s="24">
        <v>4.2515999999999998E-2</v>
      </c>
      <c r="N73" s="17">
        <f>C73+J73+M73</f>
        <v>26.869211999999997</v>
      </c>
    </row>
    <row r="74" spans="1:14">
      <c r="A74" s="30">
        <v>15</v>
      </c>
      <c r="B74" s="5" t="s">
        <v>37</v>
      </c>
      <c r="C74" s="17">
        <v>11.112856000000001</v>
      </c>
      <c r="D74" s="24">
        <v>6.7730430000000004</v>
      </c>
      <c r="E74" s="24">
        <v>4.3398130000000004</v>
      </c>
      <c r="F74" s="24"/>
      <c r="G74" s="17">
        <v>4.0558889999999996</v>
      </c>
      <c r="H74" s="17">
        <v>0.28392299999999998</v>
      </c>
      <c r="I74" s="17"/>
      <c r="J74" s="24">
        <v>15.266679999999999</v>
      </c>
      <c r="K74" s="17">
        <v>0</v>
      </c>
      <c r="L74" s="17">
        <v>15.266679999999999</v>
      </c>
      <c r="M74" s="24">
        <v>1.1885969999999999</v>
      </c>
      <c r="N74" s="17">
        <f>C74+J74+M74</f>
        <v>27.568133000000003</v>
      </c>
    </row>
    <row r="75" spans="1:14">
      <c r="A75" s="30">
        <v>29</v>
      </c>
      <c r="B75" s="5" t="s">
        <v>51</v>
      </c>
      <c r="C75" s="17">
        <v>12.437626</v>
      </c>
      <c r="D75" s="24">
        <v>8.4242919999999994</v>
      </c>
      <c r="E75" s="24">
        <v>4.0133330000000003</v>
      </c>
      <c r="F75" s="24"/>
      <c r="G75" s="17">
        <v>3.304459</v>
      </c>
      <c r="H75" s="17">
        <v>0.44323200000000001</v>
      </c>
      <c r="I75" s="17">
        <v>0.26564199999999999</v>
      </c>
      <c r="J75" s="24">
        <v>12.313172</v>
      </c>
      <c r="K75" s="17">
        <v>0.70943500000000004</v>
      </c>
      <c r="L75" s="17">
        <v>11.603737000000001</v>
      </c>
      <c r="M75" s="24">
        <v>3.0577610000000002</v>
      </c>
      <c r="N75" s="17">
        <f>C75+J75+M75</f>
        <v>27.808558999999999</v>
      </c>
    </row>
    <row r="76" spans="1:14">
      <c r="A76" s="30">
        <v>24</v>
      </c>
      <c r="B76" s="5" t="s">
        <v>46</v>
      </c>
      <c r="C76" s="17">
        <v>14.478692000000001</v>
      </c>
      <c r="D76" s="24">
        <v>9.1154170000000008</v>
      </c>
      <c r="E76" s="24">
        <v>5.3632739999999997</v>
      </c>
      <c r="F76" s="24"/>
      <c r="G76" s="17">
        <v>5.2720060000000002</v>
      </c>
      <c r="H76" s="17">
        <v>4.9277000000000001E-2</v>
      </c>
      <c r="I76" s="17">
        <v>4.1992000000000002E-2</v>
      </c>
      <c r="J76" s="24">
        <v>9.6928640000000001</v>
      </c>
      <c r="K76" s="17">
        <v>0</v>
      </c>
      <c r="L76" s="17">
        <v>9.6928640000000001</v>
      </c>
      <c r="M76" s="24">
        <v>3.6451910000000001</v>
      </c>
      <c r="N76" s="17">
        <f>C76+J76+M76</f>
        <v>27.816747000000003</v>
      </c>
    </row>
    <row r="77" spans="1:14">
      <c r="A77" s="30">
        <v>39</v>
      </c>
      <c r="B77" s="5" t="s">
        <v>61</v>
      </c>
      <c r="C77" s="17">
        <v>20.677206000000002</v>
      </c>
      <c r="D77" s="24">
        <v>9.9935609999999997</v>
      </c>
      <c r="E77" s="24">
        <v>10.683645</v>
      </c>
      <c r="F77" s="24"/>
      <c r="G77" s="17">
        <v>10.202821999999999</v>
      </c>
      <c r="H77" s="17">
        <v>0.47851100000000002</v>
      </c>
      <c r="I77" s="17">
        <v>2.3119999999999998E-3</v>
      </c>
      <c r="J77" s="24">
        <v>6.8373840000000001</v>
      </c>
      <c r="K77" s="17">
        <v>0.96392100000000003</v>
      </c>
      <c r="L77" s="17">
        <v>5.8734640000000002</v>
      </c>
      <c r="M77" s="24">
        <v>0.77480199999999999</v>
      </c>
      <c r="N77" s="17">
        <f>C77+J77+M77</f>
        <v>28.289392000000003</v>
      </c>
    </row>
    <row r="78" spans="1:14">
      <c r="A78" s="30">
        <v>37</v>
      </c>
      <c r="B78" s="5" t="s">
        <v>59</v>
      </c>
      <c r="C78" s="17">
        <v>11.902661</v>
      </c>
      <c r="D78" s="24">
        <v>9.9135930000000005</v>
      </c>
      <c r="E78" s="24">
        <v>1.9890680000000001</v>
      </c>
      <c r="F78" s="24">
        <v>1.9890680000000001</v>
      </c>
      <c r="G78" s="17"/>
      <c r="H78" s="17">
        <v>0</v>
      </c>
      <c r="I78" s="17">
        <v>0</v>
      </c>
      <c r="J78" s="24">
        <v>15.551728000000001</v>
      </c>
      <c r="K78" s="17">
        <v>0</v>
      </c>
      <c r="L78" s="17">
        <v>15.551728000000001</v>
      </c>
      <c r="M78" s="24">
        <v>1.390646</v>
      </c>
      <c r="N78" s="17">
        <f>C78+J78+M78</f>
        <v>28.845034999999999</v>
      </c>
    </row>
    <row r="79" spans="1:14">
      <c r="A79" s="30">
        <v>16</v>
      </c>
      <c r="B79" s="5" t="s">
        <v>38</v>
      </c>
      <c r="C79" s="17">
        <v>15.179278999999999</v>
      </c>
      <c r="D79" s="24">
        <v>9.2272689999999997</v>
      </c>
      <c r="E79" s="24">
        <v>5.9520099999999996</v>
      </c>
      <c r="F79" s="24"/>
      <c r="G79" s="17">
        <v>4.5767550000000004</v>
      </c>
      <c r="H79" s="17">
        <v>1.289836</v>
      </c>
      <c r="I79" s="17">
        <v>8.5418999999999995E-2</v>
      </c>
      <c r="J79" s="24">
        <v>11.086762999999999</v>
      </c>
      <c r="K79" s="17">
        <v>0.883683</v>
      </c>
      <c r="L79" s="17">
        <v>10.203080999999999</v>
      </c>
      <c r="M79" s="24">
        <v>2.6555330000000001</v>
      </c>
      <c r="N79" s="17">
        <f>C79+J79+M79</f>
        <v>28.921574999999997</v>
      </c>
    </row>
    <row r="80" spans="1:14">
      <c r="A80" s="30">
        <v>19</v>
      </c>
      <c r="B80" s="5" t="s">
        <v>41</v>
      </c>
      <c r="C80" s="17">
        <v>16.124541000000001</v>
      </c>
      <c r="D80" s="24">
        <v>11.507386</v>
      </c>
      <c r="E80" s="24">
        <v>4.6171550000000003</v>
      </c>
      <c r="F80" s="24"/>
      <c r="G80" s="17">
        <v>2.6532170000000002</v>
      </c>
      <c r="H80" s="17">
        <v>1.934655</v>
      </c>
      <c r="I80" s="17">
        <v>2.9281999999999999E-2</v>
      </c>
      <c r="J80" s="24">
        <v>12.938851</v>
      </c>
      <c r="K80" s="17">
        <v>0</v>
      </c>
      <c r="L80" s="17">
        <v>12.938851</v>
      </c>
      <c r="M80" s="24">
        <v>0.47083199999999997</v>
      </c>
      <c r="N80" s="17">
        <f>C80+J80+M80</f>
        <v>29.534224000000002</v>
      </c>
    </row>
    <row r="81" spans="1:14">
      <c r="A81" s="30">
        <v>27</v>
      </c>
      <c r="B81" s="5" t="s">
        <v>49</v>
      </c>
      <c r="C81" s="17">
        <v>19.123823000000002</v>
      </c>
      <c r="D81" s="24">
        <v>11.166624000000001</v>
      </c>
      <c r="E81" s="24">
        <v>7.9571990000000001</v>
      </c>
      <c r="F81" s="24"/>
      <c r="G81" s="17">
        <v>6.390428</v>
      </c>
      <c r="H81" s="17">
        <v>0.85610600000000003</v>
      </c>
      <c r="I81" s="17">
        <v>0.71066499999999999</v>
      </c>
      <c r="J81" s="24">
        <v>10.505792</v>
      </c>
      <c r="K81" s="17">
        <v>0</v>
      </c>
      <c r="L81" s="17">
        <v>10.505792</v>
      </c>
      <c r="M81" s="24">
        <v>0.52747999999999995</v>
      </c>
      <c r="N81" s="17">
        <f>C81+J81+M81</f>
        <v>30.157095000000002</v>
      </c>
    </row>
    <row r="82" spans="1:14">
      <c r="A82" s="30">
        <v>9</v>
      </c>
      <c r="B82" s="5" t="s">
        <v>31</v>
      </c>
      <c r="C82" s="17">
        <v>19.289947000000002</v>
      </c>
      <c r="D82" s="24">
        <v>12.908424</v>
      </c>
      <c r="E82" s="24">
        <v>6.3815229999999996</v>
      </c>
      <c r="F82" s="24"/>
      <c r="G82" s="17">
        <v>4.9850469999999998</v>
      </c>
      <c r="H82" s="17">
        <v>1.0077229999999999</v>
      </c>
      <c r="I82" s="17">
        <v>0.38875300000000002</v>
      </c>
      <c r="J82" s="24">
        <v>10.167560999999999</v>
      </c>
      <c r="K82" s="17">
        <v>4.439235</v>
      </c>
      <c r="L82" s="17">
        <v>5.728326</v>
      </c>
      <c r="M82" s="24">
        <v>0.78184900000000002</v>
      </c>
      <c r="N82" s="17">
        <f>C82+J82+M82</f>
        <v>30.239357000000002</v>
      </c>
    </row>
    <row r="83" spans="1:14">
      <c r="A83" s="30">
        <v>1</v>
      </c>
      <c r="B83" s="5" t="s">
        <v>23</v>
      </c>
      <c r="C83" s="17">
        <v>17.186786999999999</v>
      </c>
      <c r="D83" s="24">
        <v>11.110563000000001</v>
      </c>
      <c r="E83" s="24">
        <v>6.0762239999999998</v>
      </c>
      <c r="F83" s="24">
        <v>6.0762239999999998</v>
      </c>
      <c r="G83" s="17"/>
      <c r="H83" s="17"/>
      <c r="I83" s="17"/>
      <c r="J83" s="24">
        <v>11.814643999999999</v>
      </c>
      <c r="K83" s="17">
        <v>2.1680790000000001</v>
      </c>
      <c r="L83" s="17">
        <v>9.6465650000000007</v>
      </c>
      <c r="M83" s="24">
        <v>1.251128</v>
      </c>
      <c r="N83" s="17">
        <f>C83+J83+M83</f>
        <v>30.252558999999998</v>
      </c>
    </row>
    <row r="84" spans="1:14" hidden="1">
      <c r="A84" s="30">
        <v>2</v>
      </c>
      <c r="B84" s="5" t="s">
        <v>24</v>
      </c>
      <c r="C84" s="17">
        <v>17.30509</v>
      </c>
      <c r="D84" s="24">
        <v>11.183698</v>
      </c>
      <c r="E84" s="24">
        <v>6.1213930000000003</v>
      </c>
      <c r="F84" s="24">
        <v>6.1213930000000003</v>
      </c>
      <c r="G84" s="17"/>
      <c r="H84" s="17"/>
      <c r="I84" s="17"/>
      <c r="J84" s="24">
        <v>11.866548999999999</v>
      </c>
      <c r="K84" s="17">
        <v>2.196679</v>
      </c>
      <c r="L84" s="17">
        <v>9.6698699999999995</v>
      </c>
      <c r="M84" s="24">
        <v>1.2645230000000001</v>
      </c>
      <c r="N84" s="17">
        <f>C84+J84+M84</f>
        <v>30.436161999999999</v>
      </c>
    </row>
    <row r="85" spans="1:14" hidden="1">
      <c r="A85" s="30">
        <v>4</v>
      </c>
      <c r="B85" s="5" t="s">
        <v>26</v>
      </c>
      <c r="C85" s="17">
        <v>18.407153000000001</v>
      </c>
      <c r="D85" s="24">
        <v>11.660310000000001</v>
      </c>
      <c r="E85" s="24">
        <v>6.7468440000000003</v>
      </c>
      <c r="F85" s="24">
        <v>6.7468440000000003</v>
      </c>
      <c r="G85" s="17"/>
      <c r="H85" s="17"/>
      <c r="I85" s="17"/>
      <c r="J85" s="24">
        <v>11.212592000000001</v>
      </c>
      <c r="K85" s="17">
        <v>1.6935089999999999</v>
      </c>
      <c r="L85" s="17">
        <v>9.5190830000000002</v>
      </c>
      <c r="M85" s="24">
        <v>0.99934500000000004</v>
      </c>
      <c r="N85" s="17">
        <f>C85+J85+M85</f>
        <v>30.619090000000003</v>
      </c>
    </row>
    <row r="86" spans="1:14" hidden="1">
      <c r="A86" s="30">
        <v>5</v>
      </c>
      <c r="B86" s="5" t="s">
        <v>27</v>
      </c>
      <c r="C86" s="17">
        <v>18.411653000000001</v>
      </c>
      <c r="D86" s="24">
        <v>11.655516</v>
      </c>
      <c r="E86" s="24">
        <v>6.7561359999999997</v>
      </c>
      <c r="F86" s="24">
        <v>6.7561359999999997</v>
      </c>
      <c r="G86" s="17"/>
      <c r="H86" s="17"/>
      <c r="I86" s="17"/>
      <c r="J86" s="24">
        <v>11.224682</v>
      </c>
      <c r="K86" s="17">
        <v>1.6961349999999999</v>
      </c>
      <c r="L86" s="17">
        <v>9.5285469999999997</v>
      </c>
      <c r="M86" s="24">
        <v>1.0008109999999999</v>
      </c>
      <c r="N86" s="17">
        <f>C86+J86+M86</f>
        <v>30.637146000000001</v>
      </c>
    </row>
    <row r="87" spans="1:14" hidden="1">
      <c r="A87" s="30">
        <v>6</v>
      </c>
      <c r="B87" s="5" t="s">
        <v>28</v>
      </c>
      <c r="C87" s="17">
        <v>18.454550000000001</v>
      </c>
      <c r="D87" s="24">
        <v>11.677897</v>
      </c>
      <c r="E87" s="24">
        <v>6.7766529999999996</v>
      </c>
      <c r="F87" s="24">
        <v>6.7766529999999996</v>
      </c>
      <c r="G87" s="17"/>
      <c r="H87" s="17"/>
      <c r="I87" s="17"/>
      <c r="J87" s="24">
        <v>11.266726</v>
      </c>
      <c r="K87" s="17">
        <v>1.7081999999999999</v>
      </c>
      <c r="L87" s="17">
        <v>9.5585269999999998</v>
      </c>
      <c r="M87" s="24">
        <v>0.99201499999999998</v>
      </c>
      <c r="N87" s="17">
        <f>C87+J87+M87</f>
        <v>30.713291000000002</v>
      </c>
    </row>
    <row r="88" spans="1:14" hidden="1">
      <c r="A88" s="30">
        <v>7</v>
      </c>
      <c r="B88" s="5" t="s">
        <v>29</v>
      </c>
      <c r="C88" s="17">
        <v>18.476417999999999</v>
      </c>
      <c r="D88" s="24">
        <v>11.691786</v>
      </c>
      <c r="E88" s="24">
        <v>6.7846320000000002</v>
      </c>
      <c r="F88" s="24">
        <v>6.7846320000000002</v>
      </c>
      <c r="G88" s="17"/>
      <c r="H88" s="17"/>
      <c r="I88" s="17"/>
      <c r="J88" s="24">
        <v>11.266223</v>
      </c>
      <c r="K88" s="17">
        <v>1.712583</v>
      </c>
      <c r="L88" s="17">
        <v>9.5536410000000007</v>
      </c>
      <c r="M88" s="24">
        <v>0.98869099999999999</v>
      </c>
      <c r="N88" s="17">
        <f>C88+J88+M88</f>
        <v>30.731331999999998</v>
      </c>
    </row>
    <row r="89" spans="1:14" hidden="1">
      <c r="A89" s="30">
        <v>8</v>
      </c>
      <c r="B89" s="5" t="s">
        <v>30</v>
      </c>
      <c r="C89" s="17">
        <v>18.485738000000001</v>
      </c>
      <c r="D89" s="24">
        <v>11.712422</v>
      </c>
      <c r="E89" s="24">
        <v>6.7733160000000003</v>
      </c>
      <c r="F89" s="24">
        <v>6.7733160000000003</v>
      </c>
      <c r="G89" s="17"/>
      <c r="H89" s="17"/>
      <c r="I89" s="17"/>
      <c r="J89" s="24">
        <v>11.278433</v>
      </c>
      <c r="K89" s="17">
        <v>1.7194499999999999</v>
      </c>
      <c r="L89" s="17">
        <v>9.5589829999999996</v>
      </c>
      <c r="M89" s="24">
        <v>0.99100100000000002</v>
      </c>
      <c r="N89" s="17">
        <f>C89+J89+M89</f>
        <v>30.755172000000002</v>
      </c>
    </row>
    <row r="90" spans="1:14" hidden="1">
      <c r="A90" s="30">
        <v>3</v>
      </c>
      <c r="B90" s="5" t="s">
        <v>25</v>
      </c>
      <c r="C90" s="17">
        <v>17.590679000000002</v>
      </c>
      <c r="D90" s="24">
        <v>11.340318999999999</v>
      </c>
      <c r="E90" s="24">
        <v>6.2503609999999998</v>
      </c>
      <c r="F90" s="24">
        <v>6.2503609999999998</v>
      </c>
      <c r="G90" s="17"/>
      <c r="H90" s="17"/>
      <c r="I90" s="17"/>
      <c r="J90" s="24">
        <v>12.29177</v>
      </c>
      <c r="K90" s="17">
        <v>2.3425929999999999</v>
      </c>
      <c r="L90" s="17">
        <v>9.9491770000000006</v>
      </c>
      <c r="M90" s="24">
        <v>1.1821170000000001</v>
      </c>
      <c r="N90" s="17">
        <f>C90+J90+M90</f>
        <v>31.064566000000003</v>
      </c>
    </row>
    <row r="91" spans="1:14">
      <c r="A91" s="30">
        <v>35</v>
      </c>
      <c r="B91" s="5" t="s">
        <v>57</v>
      </c>
      <c r="C91" s="17">
        <v>13.754443999999999</v>
      </c>
      <c r="D91" s="24">
        <v>10.065681</v>
      </c>
      <c r="E91" s="24">
        <v>3.6887629999999998</v>
      </c>
      <c r="F91" s="24"/>
      <c r="G91" s="17">
        <v>3.5136729999999998</v>
      </c>
      <c r="H91" s="17">
        <v>0.16253500000000001</v>
      </c>
      <c r="I91" s="17">
        <v>1.2555E-2</v>
      </c>
      <c r="J91" s="24">
        <v>15.343349</v>
      </c>
      <c r="K91" s="17">
        <v>6.6211419999999999</v>
      </c>
      <c r="L91" s="17">
        <v>8.7222069999999992</v>
      </c>
      <c r="M91" s="24">
        <v>2.2662559999999998</v>
      </c>
      <c r="N91" s="17">
        <f>C91+J91+M91</f>
        <v>31.364048999999998</v>
      </c>
    </row>
    <row r="92" spans="1:14">
      <c r="A92" s="30">
        <v>18</v>
      </c>
      <c r="B92" s="5" t="s">
        <v>40</v>
      </c>
      <c r="C92" s="17">
        <v>20.749924</v>
      </c>
      <c r="D92" s="24">
        <v>14.011998</v>
      </c>
      <c r="E92" s="24">
        <v>6.737927</v>
      </c>
      <c r="F92" s="24"/>
      <c r="G92" s="17">
        <v>5.3486840000000004</v>
      </c>
      <c r="H92" s="17">
        <v>1.2557449999999999</v>
      </c>
      <c r="I92" s="17">
        <v>0.13349800000000001</v>
      </c>
      <c r="J92" s="24">
        <v>10.246162</v>
      </c>
      <c r="K92" s="17">
        <v>7.0290990000000004</v>
      </c>
      <c r="L92" s="17">
        <v>3.217063</v>
      </c>
      <c r="M92" s="24">
        <v>1.118139</v>
      </c>
      <c r="N92" s="17">
        <f>C92+J92+M92</f>
        <v>32.114224999999998</v>
      </c>
    </row>
    <row r="93" spans="1:14">
      <c r="A93" s="30">
        <v>13</v>
      </c>
      <c r="B93" s="5" t="s">
        <v>95</v>
      </c>
      <c r="C93" s="17">
        <v>20.537597000000002</v>
      </c>
      <c r="D93" s="24">
        <v>11.094753000000001</v>
      </c>
      <c r="E93" s="24">
        <v>9.4428450000000002</v>
      </c>
      <c r="F93" s="24"/>
      <c r="G93" s="17">
        <v>7.1907610000000002</v>
      </c>
      <c r="H93" s="17">
        <v>0.558921</v>
      </c>
      <c r="I93" s="17">
        <v>1.693163</v>
      </c>
      <c r="J93" s="24">
        <v>11.480725</v>
      </c>
      <c r="K93" s="17">
        <v>0</v>
      </c>
      <c r="L93" s="17">
        <v>11.480725</v>
      </c>
      <c r="M93" s="24">
        <v>0.608792</v>
      </c>
      <c r="N93" s="17">
        <f>C93+J93+M93</f>
        <v>32.627113999999999</v>
      </c>
    </row>
    <row r="94" spans="1:14">
      <c r="A94" s="30">
        <v>33</v>
      </c>
      <c r="B94" s="5" t="s">
        <v>55</v>
      </c>
      <c r="C94" s="17">
        <v>15.946111</v>
      </c>
      <c r="D94" s="24">
        <v>12.258088000000001</v>
      </c>
      <c r="E94" s="24">
        <v>3.6880229999999998</v>
      </c>
      <c r="F94" s="24"/>
      <c r="G94" s="17">
        <v>2.7774709999999998</v>
      </c>
      <c r="H94" s="17">
        <v>0.57700499999999999</v>
      </c>
      <c r="I94" s="17">
        <v>0.33354699999999998</v>
      </c>
      <c r="J94" s="24">
        <v>14.894542</v>
      </c>
      <c r="K94" s="17">
        <v>0</v>
      </c>
      <c r="L94" s="17">
        <v>14.894542</v>
      </c>
      <c r="M94" s="24">
        <v>2.1337009999999998</v>
      </c>
      <c r="N94" s="17">
        <f>C94+J94+M94</f>
        <v>32.974353999999998</v>
      </c>
    </row>
    <row r="95" spans="1:14">
      <c r="A95" s="30">
        <v>26</v>
      </c>
      <c r="B95" s="5" t="s">
        <v>48</v>
      </c>
      <c r="C95" s="17">
        <v>22.098416</v>
      </c>
      <c r="D95" s="24">
        <v>11.268416999999999</v>
      </c>
      <c r="E95" s="24">
        <v>10.829999000000001</v>
      </c>
      <c r="F95" s="24">
        <v>10.829999000000001</v>
      </c>
      <c r="G95" s="17"/>
      <c r="H95" s="17"/>
      <c r="I95" s="17"/>
      <c r="J95" s="24">
        <v>8.3537459999999992</v>
      </c>
      <c r="K95" s="17">
        <v>0</v>
      </c>
      <c r="L95" s="17">
        <v>8.3537459999999992</v>
      </c>
      <c r="M95" s="24">
        <v>3.3628939999999998</v>
      </c>
      <c r="N95" s="17">
        <f>C95+J95+M95</f>
        <v>33.815055999999998</v>
      </c>
    </row>
    <row r="96" spans="1:14">
      <c r="A96" s="30">
        <v>34</v>
      </c>
      <c r="B96" s="5" t="s">
        <v>56</v>
      </c>
      <c r="C96" s="17">
        <v>15.795469000000001</v>
      </c>
      <c r="D96" s="24">
        <v>12.50099</v>
      </c>
      <c r="E96" s="24">
        <v>3.2944789999999999</v>
      </c>
      <c r="F96" s="24"/>
      <c r="G96" s="17">
        <v>3.0551650000000001</v>
      </c>
      <c r="H96" s="17">
        <v>0.239314</v>
      </c>
      <c r="I96" s="17">
        <v>0</v>
      </c>
      <c r="J96" s="24">
        <v>17.803844999999999</v>
      </c>
      <c r="K96" s="17">
        <v>0</v>
      </c>
      <c r="L96" s="17">
        <v>17.803844999999999</v>
      </c>
      <c r="M96" s="24">
        <v>0.71338500000000005</v>
      </c>
      <c r="N96" s="17">
        <f>C96+J96+M96</f>
        <v>34.312699000000002</v>
      </c>
    </row>
    <row r="97" spans="1:23">
      <c r="A97" s="30">
        <v>12</v>
      </c>
      <c r="B97" s="35" t="s">
        <v>34</v>
      </c>
      <c r="C97" s="36">
        <v>11.590750999999999</v>
      </c>
      <c r="D97" s="37">
        <v>4.1185700000000001</v>
      </c>
      <c r="E97" s="37">
        <v>7.472181</v>
      </c>
      <c r="F97" s="37"/>
      <c r="G97" s="17">
        <v>7.4609740000000002</v>
      </c>
      <c r="H97" s="17">
        <v>1.1207E-2</v>
      </c>
      <c r="I97" s="17">
        <v>0</v>
      </c>
      <c r="J97" s="24">
        <v>23.796213000000002</v>
      </c>
      <c r="K97" s="17">
        <v>0</v>
      </c>
      <c r="L97" s="17">
        <v>23.796213000000002</v>
      </c>
      <c r="M97" s="24">
        <v>1.7435320000000001</v>
      </c>
      <c r="N97" s="17">
        <f>C97+J97+M97</f>
        <v>37.130496000000001</v>
      </c>
    </row>
    <row r="98" spans="1:23">
      <c r="B98" s="2"/>
      <c r="C98" s="2"/>
      <c r="D98" s="2"/>
      <c r="E98" s="2"/>
      <c r="F98" s="2"/>
      <c r="G98" s="2"/>
      <c r="I98" s="2"/>
    </row>
    <row r="99" spans="1:23">
      <c r="B99" s="2"/>
      <c r="C99" s="2"/>
      <c r="D99" s="2"/>
      <c r="E99" s="2"/>
      <c r="F99" s="2"/>
      <c r="G99" s="2"/>
      <c r="I99" s="2"/>
    </row>
    <row r="100" spans="1:23">
      <c r="B100" s="2"/>
      <c r="C100" s="2"/>
      <c r="D100" s="2"/>
      <c r="E100" s="2"/>
      <c r="F100" s="2"/>
      <c r="G100" s="2"/>
      <c r="I100" s="2"/>
    </row>
    <row r="101" spans="1:23">
      <c r="B101" s="2"/>
      <c r="C101" s="2"/>
      <c r="D101" s="2"/>
      <c r="E101" s="2"/>
      <c r="F101" s="2"/>
      <c r="G101" s="2"/>
      <c r="I101" s="2"/>
    </row>
    <row r="102" spans="1:23">
      <c r="B102" s="2"/>
      <c r="C102" s="2"/>
      <c r="D102" s="2"/>
      <c r="E102" s="2"/>
      <c r="F102" s="2"/>
      <c r="G102" s="2"/>
      <c r="I102" s="2"/>
    </row>
    <row r="103" spans="1:23">
      <c r="B103" s="2"/>
      <c r="C103" s="2"/>
      <c r="D103" s="2"/>
      <c r="E103" s="2"/>
      <c r="F103" s="2"/>
      <c r="G103" s="2"/>
      <c r="I103" s="2"/>
    </row>
    <row r="105" spans="1:23" ht="48">
      <c r="A105" s="29" t="s">
        <v>94</v>
      </c>
      <c r="B105" s="26" t="s">
        <v>10</v>
      </c>
      <c r="C105" s="26" t="s">
        <v>67</v>
      </c>
      <c r="D105" s="27" t="s">
        <v>68</v>
      </c>
      <c r="E105" s="27" t="s">
        <v>87</v>
      </c>
      <c r="F105" s="27" t="s">
        <v>87</v>
      </c>
      <c r="G105" s="26" t="s">
        <v>72</v>
      </c>
      <c r="H105" s="26" t="s">
        <v>73</v>
      </c>
      <c r="I105" s="26" t="s">
        <v>74</v>
      </c>
      <c r="J105" s="27" t="s">
        <v>75</v>
      </c>
      <c r="K105" s="26" t="s">
        <v>91</v>
      </c>
      <c r="L105" s="26" t="s">
        <v>77</v>
      </c>
      <c r="M105" s="27" t="s">
        <v>78</v>
      </c>
      <c r="N105" s="5" t="s">
        <v>10</v>
      </c>
      <c r="O105" s="5" t="s">
        <v>97</v>
      </c>
      <c r="P105" s="12" t="s">
        <v>10</v>
      </c>
      <c r="Q105" s="3" t="s">
        <v>99</v>
      </c>
      <c r="R105" s="3" t="s">
        <v>101</v>
      </c>
      <c r="S105" s="3" t="s">
        <v>102</v>
      </c>
      <c r="T105" s="3" t="s">
        <v>100</v>
      </c>
      <c r="U105" s="1" t="s">
        <v>10</v>
      </c>
      <c r="V105" s="1" t="s">
        <v>22</v>
      </c>
      <c r="W105" s="1" t="s">
        <v>105</v>
      </c>
    </row>
    <row r="106" spans="1:23" ht="12.75">
      <c r="A106" s="30">
        <v>1</v>
      </c>
      <c r="B106" s="5" t="s">
        <v>23</v>
      </c>
      <c r="C106" s="17">
        <v>17.186786999999999</v>
      </c>
      <c r="D106" s="24">
        <v>11.110563000000001</v>
      </c>
      <c r="E106" s="24">
        <v>6.0762239999999998</v>
      </c>
      <c r="F106" s="24">
        <v>6.0762239999999998</v>
      </c>
      <c r="G106" s="17"/>
      <c r="H106" s="17"/>
      <c r="I106" s="17"/>
      <c r="J106" s="24">
        <v>11.814643999999999</v>
      </c>
      <c r="K106" s="17">
        <v>2.1680790000000001</v>
      </c>
      <c r="L106" s="17">
        <v>9.6465650000000007</v>
      </c>
      <c r="M106" s="24">
        <v>1.251128</v>
      </c>
      <c r="N106" s="5" t="s">
        <v>23</v>
      </c>
      <c r="O106" s="6">
        <v>30.252559000000002</v>
      </c>
      <c r="P106" s="12" t="s">
        <v>23</v>
      </c>
      <c r="Q106" s="25">
        <v>0.65815922729317577</v>
      </c>
      <c r="R106" s="25">
        <v>0.53389539570418698</v>
      </c>
      <c r="S106" s="25">
        <v>0.95766232044076638</v>
      </c>
      <c r="T106" s="25">
        <v>-1.1544190686812672</v>
      </c>
      <c r="U106" s="1" t="s">
        <v>23</v>
      </c>
      <c r="V106" s="34">
        <v>13.6</v>
      </c>
      <c r="W106" s="34">
        <v>13.9</v>
      </c>
    </row>
    <row r="107" spans="1:23" ht="12.75" hidden="1">
      <c r="A107" s="30">
        <v>2</v>
      </c>
      <c r="B107" s="5" t="s">
        <v>24</v>
      </c>
      <c r="C107" s="17">
        <v>17.30509</v>
      </c>
      <c r="D107" s="24">
        <v>11.183698</v>
      </c>
      <c r="E107" s="24">
        <v>6.1213930000000003</v>
      </c>
      <c r="F107" s="24">
        <v>6.1213930000000003</v>
      </c>
      <c r="G107" s="17"/>
      <c r="H107" s="17"/>
      <c r="I107" s="17"/>
      <c r="J107" s="24">
        <v>11.866548999999999</v>
      </c>
      <c r="K107" s="17">
        <v>2.196679</v>
      </c>
      <c r="L107" s="17">
        <v>9.6698699999999995</v>
      </c>
      <c r="M107" s="24">
        <v>1.2645230000000001</v>
      </c>
      <c r="N107" s="5" t="s">
        <v>24</v>
      </c>
      <c r="O107" s="6">
        <v>30.436161999999999</v>
      </c>
      <c r="P107" s="12" t="s">
        <v>24</v>
      </c>
      <c r="Q107" s="25">
        <v>0.71909847962459139</v>
      </c>
      <c r="R107" s="25">
        <v>0.58759587007630731</v>
      </c>
      <c r="S107" s="25">
        <v>1.0088752522249056</v>
      </c>
      <c r="T107" s="25">
        <v>-1.0724777249175088</v>
      </c>
      <c r="U107" s="1" t="s">
        <v>24</v>
      </c>
      <c r="V107" s="34">
        <v>14.2</v>
      </c>
      <c r="W107" s="34">
        <v>14.5</v>
      </c>
    </row>
    <row r="108" spans="1:23" ht="12.75" hidden="1">
      <c r="A108" s="30">
        <v>3</v>
      </c>
      <c r="B108" s="5" t="s">
        <v>25</v>
      </c>
      <c r="C108" s="17">
        <v>17.590679000000002</v>
      </c>
      <c r="D108" s="24">
        <v>11.340318999999999</v>
      </c>
      <c r="E108" s="24">
        <v>6.2503609999999998</v>
      </c>
      <c r="F108" s="24">
        <v>6.2503609999999998</v>
      </c>
      <c r="G108" s="17"/>
      <c r="H108" s="17"/>
      <c r="I108" s="17"/>
      <c r="J108" s="24">
        <v>12.29177</v>
      </c>
      <c r="K108" s="17">
        <v>2.3425929999999999</v>
      </c>
      <c r="L108" s="17">
        <v>9.9491770000000006</v>
      </c>
      <c r="M108" s="24">
        <v>1.1821170000000001</v>
      </c>
      <c r="N108" s="5" t="s">
        <v>25</v>
      </c>
      <c r="O108" s="6">
        <v>31.064565999999999</v>
      </c>
      <c r="P108" s="12" t="s">
        <v>25</v>
      </c>
      <c r="Q108" s="25">
        <v>0.8612168218791405</v>
      </c>
      <c r="R108" s="25">
        <v>0.60166189982229223</v>
      </c>
      <c r="S108" s="25">
        <v>1.0628452857584847</v>
      </c>
      <c r="T108" s="25">
        <v>-1.0697817002405241</v>
      </c>
      <c r="U108" s="1" t="s">
        <v>25</v>
      </c>
      <c r="V108" s="34">
        <v>13.8</v>
      </c>
      <c r="W108" s="34">
        <v>14</v>
      </c>
    </row>
    <row r="109" spans="1:23" ht="12.75" hidden="1">
      <c r="A109" s="30">
        <v>4</v>
      </c>
      <c r="B109" s="5" t="s">
        <v>26</v>
      </c>
      <c r="C109" s="17">
        <v>18.407153000000001</v>
      </c>
      <c r="D109" s="24">
        <v>11.660310000000001</v>
      </c>
      <c r="E109" s="24">
        <v>6.7468440000000003</v>
      </c>
      <c r="F109" s="24">
        <v>6.7468440000000003</v>
      </c>
      <c r="G109" s="17"/>
      <c r="H109" s="17"/>
      <c r="I109" s="17"/>
      <c r="J109" s="24">
        <v>11.212592000000001</v>
      </c>
      <c r="K109" s="17">
        <v>1.6935089999999999</v>
      </c>
      <c r="L109" s="17">
        <v>9.5190830000000002</v>
      </c>
      <c r="M109" s="24">
        <v>0.99934500000000004</v>
      </c>
      <c r="N109" s="5" t="s">
        <v>26</v>
      </c>
      <c r="O109" s="6">
        <v>30.619091000000001</v>
      </c>
      <c r="P109" s="12" t="s">
        <v>26</v>
      </c>
      <c r="Q109" s="25">
        <v>0.88364470690502905</v>
      </c>
      <c r="R109" s="25">
        <v>0.62505949398869998</v>
      </c>
      <c r="S109" s="25">
        <v>1.1217262791480165</v>
      </c>
      <c r="T109" s="25">
        <v>-1.1721993892350957</v>
      </c>
      <c r="U109" s="1" t="s">
        <v>26</v>
      </c>
      <c r="V109" s="34">
        <v>15.4</v>
      </c>
      <c r="W109" s="34">
        <v>15.6</v>
      </c>
    </row>
    <row r="110" spans="1:23" ht="12.75" hidden="1">
      <c r="A110" s="30">
        <v>5</v>
      </c>
      <c r="B110" s="5" t="s">
        <v>27</v>
      </c>
      <c r="C110" s="17">
        <v>18.411653000000001</v>
      </c>
      <c r="D110" s="24">
        <v>11.655516</v>
      </c>
      <c r="E110" s="24">
        <v>6.7561359999999997</v>
      </c>
      <c r="F110" s="24">
        <v>6.7561359999999997</v>
      </c>
      <c r="G110" s="17"/>
      <c r="H110" s="17"/>
      <c r="I110" s="17"/>
      <c r="J110" s="24">
        <v>11.224682</v>
      </c>
      <c r="K110" s="17">
        <v>1.6961349999999999</v>
      </c>
      <c r="L110" s="17">
        <v>9.5285469999999997</v>
      </c>
      <c r="M110" s="24">
        <v>1.0008109999999999</v>
      </c>
      <c r="N110" s="5" t="s">
        <v>27</v>
      </c>
      <c r="O110" s="6">
        <v>30.637145</v>
      </c>
      <c r="P110" s="12" t="s">
        <v>27</v>
      </c>
      <c r="Q110" s="25">
        <v>0.88270183291569992</v>
      </c>
      <c r="R110" s="25">
        <v>0.62903043616227006</v>
      </c>
      <c r="S110" s="25">
        <v>1.1194179323570363</v>
      </c>
      <c r="T110" s="25">
        <v>-1.1461018048132821</v>
      </c>
      <c r="U110" s="1" t="s">
        <v>27</v>
      </c>
      <c r="V110" s="34">
        <v>15.4</v>
      </c>
      <c r="W110" s="34">
        <v>15.7</v>
      </c>
    </row>
    <row r="111" spans="1:23" ht="12.75" hidden="1">
      <c r="A111" s="30">
        <v>6</v>
      </c>
      <c r="B111" s="5" t="s">
        <v>28</v>
      </c>
      <c r="C111" s="17">
        <v>18.454550000000001</v>
      </c>
      <c r="D111" s="24">
        <v>11.677897</v>
      </c>
      <c r="E111" s="24">
        <v>6.7766529999999996</v>
      </c>
      <c r="F111" s="24">
        <v>6.7766529999999996</v>
      </c>
      <c r="G111" s="17"/>
      <c r="H111" s="17"/>
      <c r="I111" s="17"/>
      <c r="J111" s="24">
        <v>11.266726</v>
      </c>
      <c r="K111" s="17">
        <v>1.7081999999999999</v>
      </c>
      <c r="L111" s="17">
        <v>9.5585269999999998</v>
      </c>
      <c r="M111" s="24">
        <v>0.99201499999999998</v>
      </c>
      <c r="N111" s="5" t="s">
        <v>28</v>
      </c>
      <c r="O111" s="6">
        <v>30.713291999999999</v>
      </c>
      <c r="P111" s="12" t="s">
        <v>28</v>
      </c>
      <c r="Q111" s="25">
        <v>0.88654308875011356</v>
      </c>
      <c r="R111" s="25">
        <v>0.62805246983859142</v>
      </c>
      <c r="S111" s="25">
        <v>1.12060483920009</v>
      </c>
      <c r="T111" s="25">
        <v>-1.1370948650015533</v>
      </c>
      <c r="U111" s="1" t="s">
        <v>28</v>
      </c>
      <c r="V111" s="34">
        <v>15.6</v>
      </c>
      <c r="W111" s="34">
        <v>15.8</v>
      </c>
    </row>
    <row r="112" spans="1:23" ht="12.75" hidden="1">
      <c r="A112" s="30">
        <v>7</v>
      </c>
      <c r="B112" s="5" t="s">
        <v>29</v>
      </c>
      <c r="C112" s="17">
        <v>18.476417999999999</v>
      </c>
      <c r="D112" s="24">
        <v>11.691786</v>
      </c>
      <c r="E112" s="24">
        <v>6.7846320000000002</v>
      </c>
      <c r="F112" s="24">
        <v>6.7846320000000002</v>
      </c>
      <c r="G112" s="17"/>
      <c r="H112" s="17"/>
      <c r="I112" s="17"/>
      <c r="J112" s="24">
        <v>11.266223</v>
      </c>
      <c r="K112" s="17">
        <v>1.712583</v>
      </c>
      <c r="L112" s="17">
        <v>9.5536410000000007</v>
      </c>
      <c r="M112" s="24">
        <v>0.98869099999999999</v>
      </c>
      <c r="N112" s="5" t="s">
        <v>29</v>
      </c>
      <c r="O112" s="6">
        <v>30.731332999999999</v>
      </c>
      <c r="P112" s="12" t="s">
        <v>29</v>
      </c>
      <c r="Q112" s="25">
        <v>0.88123404484967693</v>
      </c>
      <c r="R112" s="25">
        <v>0.62335094095833377</v>
      </c>
      <c r="S112" s="25">
        <v>1.1160569394901509</v>
      </c>
      <c r="T112" s="25">
        <v>-1.1418556802383906</v>
      </c>
      <c r="U112" s="1" t="s">
        <v>29</v>
      </c>
      <c r="V112" s="34">
        <v>15.6</v>
      </c>
      <c r="W112" s="34">
        <v>15.8</v>
      </c>
    </row>
    <row r="113" spans="1:23" ht="12.75" hidden="1">
      <c r="A113" s="30">
        <v>8</v>
      </c>
      <c r="B113" s="5" t="s">
        <v>30</v>
      </c>
      <c r="C113" s="17">
        <v>18.485738000000001</v>
      </c>
      <c r="D113" s="24">
        <v>11.712422</v>
      </c>
      <c r="E113" s="24">
        <v>6.7733160000000003</v>
      </c>
      <c r="F113" s="24">
        <v>6.7733160000000003</v>
      </c>
      <c r="G113" s="17"/>
      <c r="H113" s="17"/>
      <c r="I113" s="17"/>
      <c r="J113" s="24">
        <v>11.278433</v>
      </c>
      <c r="K113" s="17">
        <v>1.7194499999999999</v>
      </c>
      <c r="L113" s="17">
        <v>9.5589829999999996</v>
      </c>
      <c r="M113" s="24">
        <v>0.99100100000000002</v>
      </c>
      <c r="N113" s="5" t="s">
        <v>30</v>
      </c>
      <c r="O113" s="6">
        <v>30.755172000000002</v>
      </c>
      <c r="P113" s="12" t="s">
        <v>30</v>
      </c>
      <c r="Q113" s="25">
        <v>0.8848050504751459</v>
      </c>
      <c r="R113" s="25">
        <v>0.62436514025301371</v>
      </c>
      <c r="S113" s="25">
        <v>1.1172253830302958</v>
      </c>
      <c r="T113" s="25">
        <v>-1.1347809623447613</v>
      </c>
      <c r="U113" s="1" t="s">
        <v>30</v>
      </c>
      <c r="V113" s="34">
        <v>15.6</v>
      </c>
      <c r="W113" s="34">
        <v>15.8</v>
      </c>
    </row>
    <row r="114" spans="1:23" ht="12.75">
      <c r="A114" s="30">
        <v>9</v>
      </c>
      <c r="B114" s="5" t="s">
        <v>31</v>
      </c>
      <c r="C114" s="17">
        <v>19.289947000000002</v>
      </c>
      <c r="D114" s="24">
        <v>12.908424</v>
      </c>
      <c r="E114" s="24">
        <v>6.3815229999999996</v>
      </c>
      <c r="F114" s="24"/>
      <c r="G114" s="17">
        <v>4.9850469999999998</v>
      </c>
      <c r="H114" s="17">
        <v>1.0077229999999999</v>
      </c>
      <c r="I114" s="17">
        <v>0.38875300000000002</v>
      </c>
      <c r="J114" s="24">
        <v>10.167560999999999</v>
      </c>
      <c r="K114" s="17">
        <v>4.439235</v>
      </c>
      <c r="L114" s="17">
        <v>5.728326</v>
      </c>
      <c r="M114" s="24">
        <v>0.78184900000000002</v>
      </c>
      <c r="N114" s="5" t="s">
        <v>31</v>
      </c>
      <c r="O114" s="6">
        <v>30.239356999999998</v>
      </c>
      <c r="P114" s="12" t="s">
        <v>31</v>
      </c>
      <c r="Q114" s="25">
        <v>0.71880903116947614</v>
      </c>
      <c r="R114" s="25">
        <v>0.88177423020010526</v>
      </c>
      <c r="S114" s="25">
        <v>0.90728462287823497</v>
      </c>
      <c r="T114" s="25">
        <v>0.33227328944218648</v>
      </c>
      <c r="U114" s="1" t="s">
        <v>31</v>
      </c>
      <c r="V114" s="34">
        <v>8.1999999999999993</v>
      </c>
      <c r="W114" s="34">
        <v>8.1</v>
      </c>
    </row>
    <row r="115" spans="1:23" ht="12.75">
      <c r="A115" s="30">
        <v>10</v>
      </c>
      <c r="B115" s="5" t="s">
        <v>32</v>
      </c>
      <c r="C115" s="17">
        <v>9.3825240000000001</v>
      </c>
      <c r="D115" s="24">
        <v>5.9054000000000002</v>
      </c>
      <c r="E115" s="24">
        <v>3.4771239999999999</v>
      </c>
      <c r="F115" s="24"/>
      <c r="G115" s="17">
        <v>2.8930150000000001</v>
      </c>
      <c r="H115" s="17">
        <v>0.505023</v>
      </c>
      <c r="I115" s="17">
        <v>7.9086000000000004E-2</v>
      </c>
      <c r="J115" s="24">
        <v>9.2184740000000005</v>
      </c>
      <c r="K115" s="17">
        <v>0</v>
      </c>
      <c r="L115" s="17">
        <v>9.2184740000000005</v>
      </c>
      <c r="M115" s="24">
        <v>0.33241900000000002</v>
      </c>
      <c r="N115" s="5" t="s">
        <v>32</v>
      </c>
      <c r="O115" s="6">
        <v>18.933416999999999</v>
      </c>
      <c r="P115" s="12" t="s">
        <v>32</v>
      </c>
      <c r="Q115" s="25">
        <v>1.5334956680380207</v>
      </c>
      <c r="R115" s="25">
        <v>0.79405960344165472</v>
      </c>
      <c r="S115" s="25">
        <v>2.0233924445568929</v>
      </c>
      <c r="T115" s="25">
        <v>-4.2671874931109244</v>
      </c>
      <c r="U115" s="1" t="s">
        <v>32</v>
      </c>
      <c r="V115" s="34">
        <v>4.5999999999999996</v>
      </c>
      <c r="W115" s="34">
        <v>4.4000000000000004</v>
      </c>
    </row>
    <row r="116" spans="1:23" ht="12.75">
      <c r="A116" s="30">
        <v>11</v>
      </c>
      <c r="B116" s="5" t="s">
        <v>33</v>
      </c>
      <c r="C116" s="17">
        <v>15.107696000000001</v>
      </c>
      <c r="D116" s="24">
        <v>10.154192</v>
      </c>
      <c r="E116" s="24">
        <v>4.9535049999999998</v>
      </c>
      <c r="F116" s="24"/>
      <c r="G116" s="17">
        <v>3.6846359999999998</v>
      </c>
      <c r="H116" s="17">
        <v>1.2649809999999999</v>
      </c>
      <c r="I116" s="17">
        <v>3.888E-3</v>
      </c>
      <c r="J116" s="24">
        <v>4.9157270000000004</v>
      </c>
      <c r="K116" s="17">
        <v>0</v>
      </c>
      <c r="L116" s="17">
        <v>4.9157270000000004</v>
      </c>
      <c r="M116" s="24">
        <v>0.18391299999999999</v>
      </c>
      <c r="N116" s="5" t="s">
        <v>33</v>
      </c>
      <c r="O116" s="6">
        <v>20.207336999999999</v>
      </c>
      <c r="P116" s="12" t="s">
        <v>33</v>
      </c>
      <c r="Q116" s="25">
        <v>0.25502168072852882</v>
      </c>
      <c r="R116" s="25">
        <v>0.40743214286378393</v>
      </c>
      <c r="S116" s="25">
        <v>0.67271016932384242</v>
      </c>
      <c r="T116" s="25">
        <v>-1.4430463859865017</v>
      </c>
      <c r="U116" s="1" t="s">
        <v>33</v>
      </c>
      <c r="V116" s="34">
        <v>7.5</v>
      </c>
      <c r="W116" s="34">
        <v>8.1999999999999993</v>
      </c>
    </row>
    <row r="117" spans="1:23" ht="12.75">
      <c r="A117" s="30">
        <v>12</v>
      </c>
      <c r="B117" s="5" t="s">
        <v>34</v>
      </c>
      <c r="C117" s="17">
        <v>11.590750999999999</v>
      </c>
      <c r="D117" s="24">
        <v>4.1185700000000001</v>
      </c>
      <c r="E117" s="24">
        <v>7.472181</v>
      </c>
      <c r="F117" s="24"/>
      <c r="G117" s="17">
        <v>7.4609740000000002</v>
      </c>
      <c r="H117" s="17">
        <v>1.1207E-2</v>
      </c>
      <c r="I117" s="17">
        <v>0</v>
      </c>
      <c r="J117" s="24">
        <v>23.796213000000002</v>
      </c>
      <c r="K117" s="17">
        <v>0</v>
      </c>
      <c r="L117" s="17">
        <v>23.796213000000002</v>
      </c>
      <c r="M117" s="24">
        <v>1.7435320000000001</v>
      </c>
      <c r="N117" s="5" t="s">
        <v>34</v>
      </c>
      <c r="O117" s="6">
        <v>37.130496999999998</v>
      </c>
      <c r="P117" s="12" t="s">
        <v>34</v>
      </c>
      <c r="Q117" s="25">
        <v>5.2842674241393439E-2</v>
      </c>
      <c r="R117" s="25">
        <v>0.11713427098469786</v>
      </c>
      <c r="S117" s="25">
        <v>0.72324730049637687</v>
      </c>
      <c r="T117" s="25">
        <v>-2.735775895747028</v>
      </c>
      <c r="U117" s="1" t="s">
        <v>34</v>
      </c>
      <c r="V117" s="34">
        <v>8.9</v>
      </c>
      <c r="W117" s="34">
        <v>8.6</v>
      </c>
    </row>
    <row r="118" spans="1:23" ht="12.75">
      <c r="A118" s="30">
        <v>13</v>
      </c>
      <c r="B118" s="5" t="s">
        <v>95</v>
      </c>
      <c r="C118" s="17">
        <v>20.537597000000002</v>
      </c>
      <c r="D118" s="24">
        <v>11.094753000000001</v>
      </c>
      <c r="E118" s="24">
        <v>9.4428450000000002</v>
      </c>
      <c r="F118" s="24"/>
      <c r="G118" s="17">
        <v>7.1907610000000002</v>
      </c>
      <c r="H118" s="17">
        <v>0.558921</v>
      </c>
      <c r="I118" s="17">
        <v>1.693163</v>
      </c>
      <c r="J118" s="24">
        <v>11.480725</v>
      </c>
      <c r="K118" s="17">
        <v>0</v>
      </c>
      <c r="L118" s="17">
        <v>11.480725</v>
      </c>
      <c r="M118" s="24">
        <v>0.608792</v>
      </c>
      <c r="N118" s="5" t="s">
        <v>35</v>
      </c>
      <c r="O118" s="6">
        <v>32.627115000000003</v>
      </c>
      <c r="P118" s="12" t="s">
        <v>35</v>
      </c>
      <c r="Q118" s="25">
        <v>-0.20703953057987778</v>
      </c>
      <c r="R118" s="25">
        <v>0.29336230523389073</v>
      </c>
      <c r="S118" s="25">
        <v>0.17113236195669401</v>
      </c>
      <c r="T118" s="25">
        <v>0.25806654231199655</v>
      </c>
      <c r="U118" s="1" t="s">
        <v>35</v>
      </c>
      <c r="V118" s="34">
        <v>14.6</v>
      </c>
      <c r="W118" s="34">
        <v>14.7</v>
      </c>
    </row>
    <row r="119" spans="1:23" ht="12.75">
      <c r="A119" s="30">
        <v>14</v>
      </c>
      <c r="B119" s="5" t="s">
        <v>36</v>
      </c>
      <c r="C119" s="17">
        <v>15.505000000000001</v>
      </c>
      <c r="D119" s="24">
        <v>14.75216</v>
      </c>
      <c r="E119" s="24">
        <v>0.75283999999999995</v>
      </c>
      <c r="F119" s="24"/>
      <c r="G119" s="17">
        <v>0.75283999999999995</v>
      </c>
      <c r="H119" s="17">
        <v>0</v>
      </c>
      <c r="I119" s="17">
        <v>0</v>
      </c>
      <c r="J119" s="24">
        <v>3.4147660000000002</v>
      </c>
      <c r="K119" s="17">
        <v>0</v>
      </c>
      <c r="L119" s="17">
        <v>3.4147660000000002</v>
      </c>
      <c r="M119" s="24">
        <v>5.4047999999999999E-2</v>
      </c>
      <c r="N119" s="5" t="s">
        <v>36</v>
      </c>
      <c r="O119" s="6">
        <v>18.973814000000001</v>
      </c>
      <c r="P119" s="12" t="s">
        <v>36</v>
      </c>
      <c r="Q119" s="25">
        <v>1.1013462036085331</v>
      </c>
      <c r="R119" s="25">
        <v>-0.37153519857181516</v>
      </c>
      <c r="S119" s="25">
        <v>1.6448443084550401</v>
      </c>
      <c r="T119" s="25">
        <v>-7.3999853143859156</v>
      </c>
      <c r="U119" s="1" t="s">
        <v>36</v>
      </c>
      <c r="V119" s="34">
        <v>2.5</v>
      </c>
      <c r="W119" s="34">
        <v>3.7</v>
      </c>
    </row>
    <row r="120" spans="1:23" ht="12.75">
      <c r="A120" s="30">
        <v>15</v>
      </c>
      <c r="B120" s="5" t="s">
        <v>37</v>
      </c>
      <c r="C120" s="17">
        <v>11.112856000000001</v>
      </c>
      <c r="D120" s="24">
        <v>6.7730430000000004</v>
      </c>
      <c r="E120" s="24">
        <v>4.3398130000000004</v>
      </c>
      <c r="F120" s="24"/>
      <c r="G120" s="17">
        <v>4.0558889999999996</v>
      </c>
      <c r="H120" s="17">
        <v>0.28392299999999998</v>
      </c>
      <c r="I120" s="17"/>
      <c r="J120" s="24">
        <v>15.266679999999999</v>
      </c>
      <c r="K120" s="17">
        <v>0</v>
      </c>
      <c r="L120" s="17">
        <v>15.266679999999999</v>
      </c>
      <c r="M120" s="24">
        <v>1.1885969999999999</v>
      </c>
      <c r="N120" s="5" t="s">
        <v>37</v>
      </c>
      <c r="O120" s="6">
        <v>27.568133</v>
      </c>
      <c r="P120" s="12" t="s">
        <v>37</v>
      </c>
      <c r="Q120" s="25">
        <v>2.9622808418542812</v>
      </c>
      <c r="R120" s="25">
        <v>0.86319792518754213</v>
      </c>
      <c r="S120" s="25">
        <v>3.2589363126230397</v>
      </c>
      <c r="T120" s="25">
        <v>-6.1961515471092294</v>
      </c>
      <c r="U120" s="1" t="s">
        <v>37</v>
      </c>
      <c r="V120" s="34">
        <v>8.5</v>
      </c>
      <c r="W120" s="34">
        <v>9.3000000000000007</v>
      </c>
    </row>
    <row r="121" spans="1:23" ht="12.75">
      <c r="A121" s="30">
        <v>16</v>
      </c>
      <c r="B121" s="5" t="s">
        <v>38</v>
      </c>
      <c r="C121" s="17">
        <v>15.179278999999999</v>
      </c>
      <c r="D121" s="24">
        <v>9.2272689999999997</v>
      </c>
      <c r="E121" s="24">
        <v>5.9520099999999996</v>
      </c>
      <c r="F121" s="24"/>
      <c r="G121" s="17">
        <v>4.5767550000000004</v>
      </c>
      <c r="H121" s="17">
        <v>1.289836</v>
      </c>
      <c r="I121" s="17">
        <v>8.5418999999999995E-2</v>
      </c>
      <c r="J121" s="24">
        <v>11.086762999999999</v>
      </c>
      <c r="K121" s="17">
        <v>0.883683</v>
      </c>
      <c r="L121" s="17">
        <v>10.203080999999999</v>
      </c>
      <c r="M121" s="24">
        <v>2.6555330000000001</v>
      </c>
      <c r="N121" s="5" t="s">
        <v>38</v>
      </c>
      <c r="O121" s="6">
        <v>28.921575000000001</v>
      </c>
      <c r="P121" s="12" t="s">
        <v>38</v>
      </c>
      <c r="Q121" s="25">
        <v>1.7908254939176915</v>
      </c>
      <c r="R121" s="25">
        <v>1.0922814537567049</v>
      </c>
      <c r="S121" s="25">
        <v>1.766850353021665</v>
      </c>
      <c r="T121" s="25">
        <v>-1.0683513097127784</v>
      </c>
      <c r="U121" s="1" t="s">
        <v>38</v>
      </c>
      <c r="V121" s="34">
        <v>12.1</v>
      </c>
      <c r="W121" s="34">
        <v>12.4</v>
      </c>
    </row>
    <row r="122" spans="1:23" ht="12.75">
      <c r="A122" s="30">
        <v>17</v>
      </c>
      <c r="B122" s="5" t="s">
        <v>39</v>
      </c>
      <c r="C122" s="17">
        <v>14.447504</v>
      </c>
      <c r="D122" s="24">
        <v>11.298306</v>
      </c>
      <c r="E122" s="24">
        <v>3.1491989999999999</v>
      </c>
      <c r="F122" s="24"/>
      <c r="G122" s="17">
        <v>1.9715579999999999</v>
      </c>
      <c r="H122" s="17">
        <v>1.0303359999999999</v>
      </c>
      <c r="I122" s="17">
        <v>0.14730599999999999</v>
      </c>
      <c r="J122" s="24">
        <v>11.204782</v>
      </c>
      <c r="K122" s="17">
        <v>0</v>
      </c>
      <c r="L122" s="17">
        <v>11.204782</v>
      </c>
      <c r="M122" s="24">
        <v>0.36634299999999997</v>
      </c>
      <c r="N122" s="5" t="s">
        <v>39</v>
      </c>
      <c r="O122" s="6">
        <v>26.018629000000001</v>
      </c>
      <c r="P122" s="12" t="s">
        <v>39</v>
      </c>
      <c r="Q122" s="25">
        <v>3.3327320913754788</v>
      </c>
      <c r="R122" s="25">
        <v>1.3628489016314083</v>
      </c>
      <c r="S122" s="25">
        <v>3.3817025655900945</v>
      </c>
      <c r="T122" s="25">
        <v>-4.6700436156557945</v>
      </c>
      <c r="U122" s="1" t="s">
        <v>39</v>
      </c>
      <c r="V122" s="34">
        <v>25.5</v>
      </c>
      <c r="W122" s="34">
        <v>25</v>
      </c>
    </row>
    <row r="123" spans="1:23" ht="12.75">
      <c r="A123" s="30">
        <v>18</v>
      </c>
      <c r="B123" s="5" t="s">
        <v>40</v>
      </c>
      <c r="C123" s="17">
        <v>20.749924</v>
      </c>
      <c r="D123" s="24">
        <v>14.011998</v>
      </c>
      <c r="E123" s="24">
        <v>6.737927</v>
      </c>
      <c r="F123" s="24"/>
      <c r="G123" s="17">
        <v>5.3486840000000004</v>
      </c>
      <c r="H123" s="17">
        <v>1.2557449999999999</v>
      </c>
      <c r="I123" s="17">
        <v>0.13349800000000001</v>
      </c>
      <c r="J123" s="24">
        <v>10.246162</v>
      </c>
      <c r="K123" s="17">
        <v>7.0290990000000004</v>
      </c>
      <c r="L123" s="17">
        <v>3.217063</v>
      </c>
      <c r="M123" s="24">
        <v>1.118139</v>
      </c>
      <c r="N123" s="5" t="s">
        <v>40</v>
      </c>
      <c r="O123" s="6">
        <v>32.114224999999998</v>
      </c>
      <c r="P123" s="12" t="s">
        <v>40</v>
      </c>
      <c r="Q123" s="25">
        <v>0.59409412409154871</v>
      </c>
      <c r="R123" s="25">
        <v>0.49263511036694574</v>
      </c>
      <c r="S123" s="25">
        <v>0.78341548081348744</v>
      </c>
      <c r="T123" s="25">
        <v>-0.52684425898091858</v>
      </c>
      <c r="U123" s="1" t="s">
        <v>40</v>
      </c>
      <c r="V123" s="34">
        <v>14.3</v>
      </c>
      <c r="W123" s="34">
        <v>14.9</v>
      </c>
    </row>
    <row r="124" spans="1:23" ht="12.75">
      <c r="A124" s="30">
        <v>19</v>
      </c>
      <c r="B124" s="5" t="s">
        <v>41</v>
      </c>
      <c r="C124" s="17">
        <v>16.124541000000001</v>
      </c>
      <c r="D124" s="24">
        <v>11.507386</v>
      </c>
      <c r="E124" s="24">
        <v>4.6171550000000003</v>
      </c>
      <c r="F124" s="24"/>
      <c r="G124" s="17">
        <v>2.6532170000000002</v>
      </c>
      <c r="H124" s="17">
        <v>1.934655</v>
      </c>
      <c r="I124" s="17">
        <v>2.9281999999999999E-2</v>
      </c>
      <c r="J124" s="24">
        <v>12.938851</v>
      </c>
      <c r="K124" s="17">
        <v>0</v>
      </c>
      <c r="L124" s="17">
        <v>12.938851</v>
      </c>
      <c r="M124" s="24">
        <v>0.47083199999999997</v>
      </c>
      <c r="N124" s="5" t="s">
        <v>41</v>
      </c>
      <c r="O124" s="6">
        <v>29.534223999999998</v>
      </c>
      <c r="P124" s="12" t="s">
        <v>41</v>
      </c>
      <c r="Q124" s="25">
        <v>1.2468269824330802</v>
      </c>
      <c r="R124" s="25">
        <v>0.72898525823661409</v>
      </c>
      <c r="S124" s="25">
        <v>1.3501869297950719</v>
      </c>
      <c r="T124" s="25">
        <v>-1.1913698546823781</v>
      </c>
      <c r="U124" s="1" t="s">
        <v>41</v>
      </c>
      <c r="V124" s="34">
        <v>12.5</v>
      </c>
      <c r="W124" s="34">
        <v>12.8</v>
      </c>
    </row>
    <row r="125" spans="1:23" ht="12.75">
      <c r="A125" s="30">
        <v>20</v>
      </c>
      <c r="B125" s="5" t="s">
        <v>42</v>
      </c>
      <c r="C125" s="17">
        <v>9.6196680000000008</v>
      </c>
      <c r="D125" s="24">
        <v>5.8063399999999996</v>
      </c>
      <c r="E125" s="24">
        <v>3.8133270000000001</v>
      </c>
      <c r="F125" s="24"/>
      <c r="G125" s="17">
        <v>3.4618929999999999</v>
      </c>
      <c r="H125" s="17">
        <v>0.34565499999999999</v>
      </c>
      <c r="I125" s="17">
        <v>5.7790000000000003E-3</v>
      </c>
      <c r="J125" s="24">
        <v>12.413081999999999</v>
      </c>
      <c r="K125" s="17">
        <v>0</v>
      </c>
      <c r="L125" s="17">
        <v>12.413081999999999</v>
      </c>
      <c r="M125" s="24">
        <v>2.8986749999999999</v>
      </c>
      <c r="N125" s="5" t="s">
        <v>42</v>
      </c>
      <c r="O125" s="6">
        <v>24.931425000000001</v>
      </c>
      <c r="P125" s="12" t="s">
        <v>42</v>
      </c>
      <c r="Q125" s="25">
        <v>3.0766840575837895</v>
      </c>
      <c r="R125" s="25">
        <v>2.1939790378246338</v>
      </c>
      <c r="S125" s="25">
        <v>2.909908339999423</v>
      </c>
      <c r="T125" s="25">
        <v>-0.24202315593826462</v>
      </c>
      <c r="U125" s="1" t="s">
        <v>42</v>
      </c>
      <c r="V125" s="34">
        <v>13.5</v>
      </c>
      <c r="W125" s="34">
        <v>13.6</v>
      </c>
    </row>
    <row r="126" spans="1:23" ht="12.75">
      <c r="A126" s="30">
        <v>21</v>
      </c>
      <c r="B126" s="5" t="s">
        <v>43</v>
      </c>
      <c r="C126" s="17">
        <v>9.4638799999999996</v>
      </c>
      <c r="D126" s="24">
        <v>7.061509</v>
      </c>
      <c r="E126" s="24">
        <v>2.402371</v>
      </c>
      <c r="F126" s="24"/>
      <c r="G126" s="17">
        <v>2.262254</v>
      </c>
      <c r="H126" s="17">
        <v>1.0144E-2</v>
      </c>
      <c r="I126" s="17">
        <v>0.129972</v>
      </c>
      <c r="J126" s="24">
        <v>7.3244879999999997</v>
      </c>
      <c r="K126" s="17">
        <v>0</v>
      </c>
      <c r="L126" s="17">
        <v>7.3244879999999997</v>
      </c>
      <c r="M126" s="24">
        <v>0.155783</v>
      </c>
      <c r="N126" s="5" t="s">
        <v>43</v>
      </c>
      <c r="O126" s="6">
        <v>16.94415</v>
      </c>
      <c r="P126" s="12" t="s">
        <v>43</v>
      </c>
      <c r="Q126" s="25">
        <v>1.7691410123189311</v>
      </c>
      <c r="R126" s="25">
        <v>-9.812783310312323E-2</v>
      </c>
      <c r="S126" s="25">
        <v>2.4740092427146365</v>
      </c>
      <c r="T126" s="25">
        <v>-9.0657205161645216</v>
      </c>
      <c r="U126" s="1" t="s">
        <v>43</v>
      </c>
      <c r="V126" s="34">
        <v>4.4000000000000004</v>
      </c>
      <c r="W126" s="34">
        <v>6.8</v>
      </c>
    </row>
    <row r="127" spans="1:23" ht="12.75">
      <c r="A127" s="30">
        <v>22</v>
      </c>
      <c r="B127" s="5" t="s">
        <v>44</v>
      </c>
      <c r="C127" s="17">
        <v>12.092459</v>
      </c>
      <c r="D127" s="24">
        <v>9.2267849999999996</v>
      </c>
      <c r="E127" s="24">
        <v>2.8656739999999998</v>
      </c>
      <c r="F127" s="24"/>
      <c r="G127" s="17">
        <v>2.7389969999999999</v>
      </c>
      <c r="H127" s="17">
        <v>0.12667700000000001</v>
      </c>
      <c r="I127" s="17">
        <v>0</v>
      </c>
      <c r="J127" s="24">
        <v>6.2421329999999999</v>
      </c>
      <c r="K127" s="17">
        <v>2.069E-2</v>
      </c>
      <c r="L127" s="17">
        <v>6.2214429999999998</v>
      </c>
      <c r="M127" s="24">
        <v>0.55956899999999998</v>
      </c>
      <c r="N127" s="5" t="s">
        <v>44</v>
      </c>
      <c r="O127" s="6">
        <v>18.894162000000001</v>
      </c>
      <c r="P127" s="12" t="s">
        <v>44</v>
      </c>
      <c r="Q127" s="25">
        <v>0.86539479939824471</v>
      </c>
      <c r="R127" s="25">
        <v>-0.41133302494215096</v>
      </c>
      <c r="S127" s="25">
        <v>1.2735047220796769</v>
      </c>
      <c r="T127" s="25">
        <v>-5.9758967128825109</v>
      </c>
      <c r="U127" s="1" t="s">
        <v>44</v>
      </c>
      <c r="V127" s="34">
        <v>2.2999999999999998</v>
      </c>
      <c r="W127" s="34">
        <v>2.4</v>
      </c>
    </row>
    <row r="128" spans="1:23" ht="12.75">
      <c r="A128" s="30">
        <v>23</v>
      </c>
      <c r="B128" s="5" t="s">
        <v>45</v>
      </c>
      <c r="C128" s="17">
        <v>12.739572000000001</v>
      </c>
      <c r="D128" s="24">
        <v>6.8446280000000002</v>
      </c>
      <c r="E128" s="24">
        <v>5.8949439999999997</v>
      </c>
      <c r="F128" s="24"/>
      <c r="G128" s="17">
        <v>4.9151290000000003</v>
      </c>
      <c r="H128" s="17">
        <v>0.52942500000000003</v>
      </c>
      <c r="I128" s="17">
        <v>0.45039000000000001</v>
      </c>
      <c r="J128" s="24">
        <v>11.437453</v>
      </c>
      <c r="K128" s="17">
        <v>0.69232199999999999</v>
      </c>
      <c r="L128" s="17">
        <v>10.745131000000001</v>
      </c>
      <c r="M128" s="24">
        <v>1.170841</v>
      </c>
      <c r="N128" s="5" t="s">
        <v>45</v>
      </c>
      <c r="O128" s="6">
        <v>25.347866</v>
      </c>
      <c r="P128" s="12" t="s">
        <v>45</v>
      </c>
      <c r="Q128" s="25" t="e">
        <v>#DIV/0!</v>
      </c>
      <c r="R128" s="25" t="e">
        <v>#DIV/0!</v>
      </c>
      <c r="S128" s="25" t="e">
        <v>#DIV/0!</v>
      </c>
      <c r="T128" s="25" t="e">
        <v>#DIV/0!</v>
      </c>
      <c r="U128" s="1" t="s">
        <v>45</v>
      </c>
      <c r="V128" s="34">
        <v>7.2</v>
      </c>
      <c r="W128" s="34">
        <v>7.1</v>
      </c>
    </row>
    <row r="129" spans="1:23" ht="12.75">
      <c r="A129" s="30">
        <v>24</v>
      </c>
      <c r="B129" s="5" t="s">
        <v>46</v>
      </c>
      <c r="C129" s="17">
        <v>14.478692000000001</v>
      </c>
      <c r="D129" s="24">
        <v>9.1154170000000008</v>
      </c>
      <c r="E129" s="24">
        <v>5.3632739999999997</v>
      </c>
      <c r="F129" s="24"/>
      <c r="G129" s="17">
        <v>5.2720060000000002</v>
      </c>
      <c r="H129" s="17">
        <v>4.9277000000000001E-2</v>
      </c>
      <c r="I129" s="17">
        <v>4.1992000000000002E-2</v>
      </c>
      <c r="J129" s="24">
        <v>9.6928640000000001</v>
      </c>
      <c r="K129" s="17">
        <v>0</v>
      </c>
      <c r="L129" s="17">
        <v>9.6928640000000001</v>
      </c>
      <c r="M129" s="24">
        <v>3.6451910000000001</v>
      </c>
      <c r="N129" s="5" t="s">
        <v>46</v>
      </c>
      <c r="O129" s="6">
        <v>27.816745999999998</v>
      </c>
      <c r="P129" s="12" t="s">
        <v>46</v>
      </c>
      <c r="Q129" s="25">
        <v>-0.29820943906766484</v>
      </c>
      <c r="R129" s="25">
        <v>-0.49420814235588972</v>
      </c>
      <c r="S129" s="25">
        <v>-0.14663627638739074</v>
      </c>
      <c r="T129" s="25">
        <v>-1.2281754981255055</v>
      </c>
      <c r="U129" s="1" t="s">
        <v>46</v>
      </c>
      <c r="V129" s="34">
        <v>8.4</v>
      </c>
      <c r="W129" s="34">
        <v>9.6</v>
      </c>
    </row>
    <row r="130" spans="1:23" ht="12.75">
      <c r="A130" s="30">
        <v>25</v>
      </c>
      <c r="B130" s="5" t="s">
        <v>47</v>
      </c>
      <c r="C130" s="17">
        <v>10.832314999999999</v>
      </c>
      <c r="D130" s="24">
        <v>7.5885429999999996</v>
      </c>
      <c r="E130" s="24">
        <v>3.243773</v>
      </c>
      <c r="F130" s="24"/>
      <c r="G130" s="17">
        <v>2.6192310000000001</v>
      </c>
      <c r="H130" s="17">
        <v>0.62454200000000004</v>
      </c>
      <c r="I130" s="17">
        <v>0</v>
      </c>
      <c r="J130" s="24">
        <v>8.7155970000000007</v>
      </c>
      <c r="K130" s="17">
        <v>0</v>
      </c>
      <c r="L130" s="17">
        <v>8.7155970000000007</v>
      </c>
      <c r="M130" s="24">
        <v>0.52111700000000005</v>
      </c>
      <c r="N130" s="5" t="s">
        <v>47</v>
      </c>
      <c r="O130" s="6">
        <v>20.069030000000001</v>
      </c>
      <c r="P130" s="12" t="s">
        <v>47</v>
      </c>
      <c r="Q130" s="25">
        <v>0.83300064941715934</v>
      </c>
      <c r="R130" s="25">
        <v>1.3130749836987921</v>
      </c>
      <c r="S130" s="25">
        <v>1.2318298693925422</v>
      </c>
      <c r="T130" s="25">
        <v>0.94241328720228168</v>
      </c>
      <c r="U130" s="1" t="s">
        <v>47</v>
      </c>
      <c r="V130" s="34">
        <v>4.8</v>
      </c>
      <c r="W130" s="34">
        <v>5.6</v>
      </c>
    </row>
    <row r="131" spans="1:23" ht="12.75">
      <c r="A131" s="30">
        <v>26</v>
      </c>
      <c r="B131" s="5" t="s">
        <v>48</v>
      </c>
      <c r="C131" s="17">
        <v>22.098416</v>
      </c>
      <c r="D131" s="24">
        <v>11.268416999999999</v>
      </c>
      <c r="E131" s="24">
        <v>10.829999000000001</v>
      </c>
      <c r="F131" s="24">
        <v>10.829999000000001</v>
      </c>
      <c r="G131" s="17"/>
      <c r="H131" s="17"/>
      <c r="I131" s="17"/>
      <c r="J131" s="24">
        <v>8.3537459999999992</v>
      </c>
      <c r="K131" s="17">
        <v>0</v>
      </c>
      <c r="L131" s="17">
        <v>8.3537459999999992</v>
      </c>
      <c r="M131" s="24">
        <v>3.3628939999999998</v>
      </c>
      <c r="N131" s="5" t="s">
        <v>48</v>
      </c>
      <c r="O131" s="6">
        <v>33.815055999999998</v>
      </c>
      <c r="P131" s="12" t="s">
        <v>48</v>
      </c>
      <c r="Q131" s="25">
        <v>0.33269359183953906</v>
      </c>
      <c r="R131" s="25">
        <v>0.63219205714615256</v>
      </c>
      <c r="S131" s="25">
        <v>0.8405250033622913</v>
      </c>
      <c r="T131" s="25">
        <v>-0.513180088915699</v>
      </c>
      <c r="U131" s="1" t="s">
        <v>48</v>
      </c>
      <c r="V131" s="34">
        <v>18</v>
      </c>
      <c r="W131" s="34">
        <v>18.3</v>
      </c>
    </row>
    <row r="132" spans="1:23" ht="12.75">
      <c r="A132" s="30">
        <v>27</v>
      </c>
      <c r="B132" s="5" t="s">
        <v>49</v>
      </c>
      <c r="C132" s="17">
        <v>19.123823000000002</v>
      </c>
      <c r="D132" s="24">
        <v>11.166624000000001</v>
      </c>
      <c r="E132" s="24">
        <v>7.9571990000000001</v>
      </c>
      <c r="F132" s="24"/>
      <c r="G132" s="17">
        <v>6.390428</v>
      </c>
      <c r="H132" s="17">
        <v>0.85610600000000003</v>
      </c>
      <c r="I132" s="17">
        <v>0.71066499999999999</v>
      </c>
      <c r="J132" s="24">
        <v>10.505792</v>
      </c>
      <c r="K132" s="17">
        <v>0</v>
      </c>
      <c r="L132" s="17">
        <v>10.505792</v>
      </c>
      <c r="M132" s="24">
        <v>0.52747999999999995</v>
      </c>
      <c r="N132" s="5" t="s">
        <v>49</v>
      </c>
      <c r="O132" s="6">
        <v>30.157095000000002</v>
      </c>
      <c r="P132" s="12" t="s">
        <v>49</v>
      </c>
      <c r="Q132" s="25">
        <v>0.60000077955610909</v>
      </c>
      <c r="R132" s="25">
        <v>0.85128782624919186</v>
      </c>
      <c r="S132" s="25">
        <v>0.92619397894031508</v>
      </c>
      <c r="T132" s="25">
        <v>3.4425101836110805E-2</v>
      </c>
      <c r="U132" s="1" t="s">
        <v>49</v>
      </c>
      <c r="V132" s="34">
        <v>9.1</v>
      </c>
      <c r="W132" s="34">
        <v>9.3000000000000007</v>
      </c>
    </row>
    <row r="133" spans="1:23" ht="12.75">
      <c r="A133" s="30">
        <v>28</v>
      </c>
      <c r="B133" s="5" t="s">
        <v>50</v>
      </c>
      <c r="C133" s="17">
        <v>11.789324000000001</v>
      </c>
      <c r="D133" s="24">
        <v>8.4546759999999992</v>
      </c>
      <c r="E133" s="24">
        <v>3.3346480000000001</v>
      </c>
      <c r="F133" s="24"/>
      <c r="G133" s="17">
        <v>3.3346480000000001</v>
      </c>
      <c r="H133" s="17"/>
      <c r="I133" s="17"/>
      <c r="J133" s="24">
        <v>3.6682790000000001</v>
      </c>
      <c r="K133" s="17">
        <v>0</v>
      </c>
      <c r="L133" s="17">
        <v>3.6682790000000001</v>
      </c>
      <c r="M133" s="24">
        <v>3.9507180000000002</v>
      </c>
      <c r="N133" s="5" t="s">
        <v>50</v>
      </c>
      <c r="O133" s="6">
        <v>19.408321000000001</v>
      </c>
      <c r="P133" s="12" t="s">
        <v>50</v>
      </c>
      <c r="Q133" s="25">
        <v>-0.95716357852585476</v>
      </c>
      <c r="R133" s="25">
        <v>0.73889895800656191</v>
      </c>
      <c r="S133" s="25">
        <v>0.38905071914387968</v>
      </c>
      <c r="T133" s="25">
        <v>0.43267809843194893</v>
      </c>
      <c r="U133" s="1" t="s">
        <v>50</v>
      </c>
      <c r="V133" s="34">
        <v>26.4</v>
      </c>
      <c r="W133" s="34">
        <v>27.2</v>
      </c>
    </row>
    <row r="134" spans="1:23" ht="12.75">
      <c r="A134" s="30">
        <v>29</v>
      </c>
      <c r="B134" s="5" t="s">
        <v>51</v>
      </c>
      <c r="C134" s="17">
        <v>12.437626</v>
      </c>
      <c r="D134" s="24">
        <v>8.4242919999999994</v>
      </c>
      <c r="E134" s="24">
        <v>4.0133330000000003</v>
      </c>
      <c r="F134" s="24"/>
      <c r="G134" s="17">
        <v>3.304459</v>
      </c>
      <c r="H134" s="17">
        <v>0.44323200000000001</v>
      </c>
      <c r="I134" s="17">
        <v>0.26564199999999999</v>
      </c>
      <c r="J134" s="24">
        <v>12.313172</v>
      </c>
      <c r="K134" s="17">
        <v>0.70943500000000004</v>
      </c>
      <c r="L134" s="17">
        <v>11.603737000000001</v>
      </c>
      <c r="M134" s="24">
        <v>3.0577610000000002</v>
      </c>
      <c r="N134" s="5" t="s">
        <v>51</v>
      </c>
      <c r="O134" s="6">
        <v>27.808558000000001</v>
      </c>
      <c r="P134" s="12" t="s">
        <v>51</v>
      </c>
      <c r="Q134" s="25">
        <v>0.27640023469732711</v>
      </c>
      <c r="R134" s="25">
        <v>-0.18664939551997772</v>
      </c>
      <c r="S134" s="25">
        <v>0.26429675189902913</v>
      </c>
      <c r="T134" s="25">
        <v>-2.0632107139821443</v>
      </c>
      <c r="U134" s="1" t="s">
        <v>51</v>
      </c>
      <c r="V134" s="34">
        <v>22</v>
      </c>
      <c r="W134" s="34">
        <v>23</v>
      </c>
    </row>
    <row r="135" spans="1:23" ht="12.75">
      <c r="A135" s="30">
        <v>30</v>
      </c>
      <c r="B135" s="5" t="s">
        <v>52</v>
      </c>
      <c r="C135" s="17">
        <v>7.8743259999999999</v>
      </c>
      <c r="D135" s="24">
        <v>5.4661179999999998</v>
      </c>
      <c r="E135" s="24">
        <v>2.4082080000000001</v>
      </c>
      <c r="F135" s="24"/>
      <c r="G135" s="17">
        <v>2.3229069999999998</v>
      </c>
      <c r="H135" s="17">
        <v>8.3107E-2</v>
      </c>
      <c r="I135" s="17">
        <v>2.1949999999999999E-3</v>
      </c>
      <c r="J135" s="24">
        <v>7.4841449999999998</v>
      </c>
      <c r="K135" s="17">
        <v>0</v>
      </c>
      <c r="L135" s="17">
        <v>7.4841449999999998</v>
      </c>
      <c r="M135" s="24">
        <v>0.20712800000000001</v>
      </c>
      <c r="N135" s="5" t="s">
        <v>52</v>
      </c>
      <c r="O135" s="6">
        <v>15.565599000000001</v>
      </c>
      <c r="P135" s="12" t="s">
        <v>52</v>
      </c>
      <c r="Q135" s="25">
        <v>-100</v>
      </c>
      <c r="R135" s="25">
        <v>-1.6613106748982087</v>
      </c>
      <c r="S135" s="25">
        <v>-100</v>
      </c>
      <c r="T135" s="25" t="e">
        <v>#DIV/0!</v>
      </c>
      <c r="U135" s="1" t="s">
        <v>52</v>
      </c>
      <c r="V135" s="34">
        <v>1</v>
      </c>
      <c r="W135" s="34">
        <v>1.1000000000000001</v>
      </c>
    </row>
    <row r="136" spans="1:23" ht="12.75">
      <c r="A136" s="30">
        <v>31</v>
      </c>
      <c r="B136" s="5" t="s">
        <v>53</v>
      </c>
      <c r="C136" s="17">
        <v>16.152325000000001</v>
      </c>
      <c r="D136" s="24">
        <v>6.5456459999999996</v>
      </c>
      <c r="E136" s="24">
        <v>9.6066789999999997</v>
      </c>
      <c r="F136" s="24"/>
      <c r="G136" s="17">
        <v>7.7688059999999997</v>
      </c>
      <c r="H136" s="17">
        <v>0.67537499999999995</v>
      </c>
      <c r="I136" s="17">
        <v>1.162498</v>
      </c>
      <c r="J136" s="24">
        <v>8.2214010000000002</v>
      </c>
      <c r="K136" s="17">
        <v>0</v>
      </c>
      <c r="L136" s="17">
        <v>8.2214010000000002</v>
      </c>
      <c r="M136" s="24">
        <v>0.41271200000000002</v>
      </c>
      <c r="N136" s="5" t="s">
        <v>53</v>
      </c>
      <c r="O136" s="6">
        <v>24.786438</v>
      </c>
      <c r="P136" s="12" t="s">
        <v>53</v>
      </c>
      <c r="Q136" s="25">
        <v>0.35396425103186857</v>
      </c>
      <c r="R136" s="25">
        <v>0.47417099683049191</v>
      </c>
      <c r="S136" s="25">
        <v>0.94593819363448794</v>
      </c>
      <c r="T136" s="25">
        <v>-2.1745567500937812</v>
      </c>
      <c r="U136" s="1" t="s">
        <v>53</v>
      </c>
      <c r="V136" s="34">
        <v>16.2</v>
      </c>
      <c r="W136" s="34">
        <v>17.100000000000001</v>
      </c>
    </row>
    <row r="137" spans="1:23" ht="12.75">
      <c r="A137" s="30">
        <v>32</v>
      </c>
      <c r="B137" s="5" t="s">
        <v>54</v>
      </c>
      <c r="C137" s="17">
        <v>12.381157</v>
      </c>
      <c r="D137" s="24">
        <v>8.5092999999999996</v>
      </c>
      <c r="E137" s="24">
        <v>3.8718569999999999</v>
      </c>
      <c r="F137" s="24"/>
      <c r="G137" s="17">
        <v>3.084632</v>
      </c>
      <c r="H137" s="17">
        <v>0.68557800000000002</v>
      </c>
      <c r="I137" s="17">
        <v>0.101647</v>
      </c>
      <c r="J137" s="24">
        <v>5.3140580000000002</v>
      </c>
      <c r="K137" s="17">
        <v>0</v>
      </c>
      <c r="L137" s="17">
        <v>5.3140580000000002</v>
      </c>
      <c r="M137" s="24">
        <v>2.237231</v>
      </c>
      <c r="N137" s="5" t="s">
        <v>54</v>
      </c>
      <c r="O137" s="6">
        <v>19.932447</v>
      </c>
      <c r="P137" s="12" t="s">
        <v>54</v>
      </c>
      <c r="Q137" s="25">
        <v>0.62528039462004248</v>
      </c>
      <c r="R137" s="25">
        <v>0.69403802951435445</v>
      </c>
      <c r="S137" s="25">
        <v>1.0407622432168528</v>
      </c>
      <c r="T137" s="25">
        <v>-1.7350465931863512</v>
      </c>
      <c r="U137" s="1" t="s">
        <v>54</v>
      </c>
      <c r="V137" s="34">
        <v>4.3</v>
      </c>
      <c r="W137" s="34">
        <v>5.6</v>
      </c>
    </row>
    <row r="138" spans="1:23" ht="12.75">
      <c r="A138" s="30">
        <v>33</v>
      </c>
      <c r="B138" s="5" t="s">
        <v>55</v>
      </c>
      <c r="C138" s="17">
        <v>15.946111</v>
      </c>
      <c r="D138" s="24">
        <v>12.258088000000001</v>
      </c>
      <c r="E138" s="24">
        <v>3.6880229999999998</v>
      </c>
      <c r="F138" s="24"/>
      <c r="G138" s="17">
        <v>2.7774709999999998</v>
      </c>
      <c r="H138" s="17">
        <v>0.57700499999999999</v>
      </c>
      <c r="I138" s="17">
        <v>0.33354699999999998</v>
      </c>
      <c r="J138" s="24">
        <v>14.894542</v>
      </c>
      <c r="K138" s="17">
        <v>0</v>
      </c>
      <c r="L138" s="17">
        <v>14.894542</v>
      </c>
      <c r="M138" s="24">
        <v>2.1337009999999998</v>
      </c>
      <c r="N138" s="5" t="s">
        <v>55</v>
      </c>
      <c r="O138" s="6">
        <v>32.974353999999998</v>
      </c>
      <c r="P138" s="12" t="s">
        <v>55</v>
      </c>
      <c r="Q138" s="25">
        <v>0.82182154998589052</v>
      </c>
      <c r="R138" s="25">
        <v>0.56366643376342118</v>
      </c>
      <c r="S138" s="25">
        <v>1.1592360168874771</v>
      </c>
      <c r="T138" s="25">
        <v>-2.465496493975361</v>
      </c>
      <c r="U138" s="1" t="s">
        <v>55</v>
      </c>
      <c r="V138" s="34">
        <v>14.5</v>
      </c>
      <c r="W138" s="34">
        <v>15.4</v>
      </c>
    </row>
    <row r="139" spans="1:23" ht="12.75">
      <c r="A139" s="30">
        <v>34</v>
      </c>
      <c r="B139" s="5" t="s">
        <v>56</v>
      </c>
      <c r="C139" s="17">
        <v>15.795469000000001</v>
      </c>
      <c r="D139" s="24">
        <v>12.50099</v>
      </c>
      <c r="E139" s="24">
        <v>3.2944789999999999</v>
      </c>
      <c r="F139" s="24"/>
      <c r="G139" s="17">
        <v>3.0551650000000001</v>
      </c>
      <c r="H139" s="17">
        <v>0.239314</v>
      </c>
      <c r="I139" s="17">
        <v>0</v>
      </c>
      <c r="J139" s="24">
        <v>17.803844999999999</v>
      </c>
      <c r="K139" s="17">
        <v>0</v>
      </c>
      <c r="L139" s="17">
        <v>17.803844999999999</v>
      </c>
      <c r="M139" s="24">
        <v>0.71338500000000005</v>
      </c>
      <c r="N139" s="5" t="s">
        <v>56</v>
      </c>
      <c r="O139" s="6">
        <v>34.312697999999997</v>
      </c>
      <c r="P139" s="12" t="s">
        <v>56</v>
      </c>
      <c r="Q139" s="25">
        <v>0.22221927054706381</v>
      </c>
      <c r="R139" s="25">
        <v>0.50500383098677215</v>
      </c>
      <c r="S139" s="25">
        <v>0.72698511800382004</v>
      </c>
      <c r="T139" s="25">
        <v>-0.46216497698496894</v>
      </c>
      <c r="U139" s="1" t="s">
        <v>56</v>
      </c>
      <c r="V139" s="34">
        <v>14.9</v>
      </c>
      <c r="W139" s="34">
        <v>15.4</v>
      </c>
    </row>
    <row r="140" spans="1:23" ht="12.75">
      <c r="A140" s="30">
        <v>35</v>
      </c>
      <c r="B140" s="5" t="s">
        <v>57</v>
      </c>
      <c r="C140" s="17">
        <v>13.754443999999999</v>
      </c>
      <c r="D140" s="24">
        <v>10.065681</v>
      </c>
      <c r="E140" s="24">
        <v>3.6887629999999998</v>
      </c>
      <c r="F140" s="24"/>
      <c r="G140" s="17">
        <v>3.5136729999999998</v>
      </c>
      <c r="H140" s="17">
        <v>0.16253500000000001</v>
      </c>
      <c r="I140" s="17">
        <v>1.2555E-2</v>
      </c>
      <c r="J140" s="24">
        <v>15.343349</v>
      </c>
      <c r="K140" s="17">
        <v>6.6211419999999999</v>
      </c>
      <c r="L140" s="17">
        <v>8.7222069999999992</v>
      </c>
      <c r="M140" s="24">
        <v>2.2662559999999998</v>
      </c>
      <c r="N140" s="5" t="s">
        <v>57</v>
      </c>
      <c r="O140" s="6">
        <v>31.364049000000001</v>
      </c>
      <c r="P140" s="12" t="s">
        <v>57</v>
      </c>
      <c r="Q140" s="25">
        <v>1.0554029656607122</v>
      </c>
      <c r="R140" s="25">
        <v>0.48999531392701634</v>
      </c>
      <c r="S140" s="25">
        <v>1.0100250656231768</v>
      </c>
      <c r="T140" s="25">
        <v>-1.226229909084442</v>
      </c>
      <c r="U140" s="1" t="s">
        <v>57</v>
      </c>
      <c r="V140" s="34">
        <v>5.5</v>
      </c>
      <c r="W140" s="34">
        <v>6</v>
      </c>
    </row>
    <row r="141" spans="1:23" ht="12.75">
      <c r="A141" s="30">
        <v>37</v>
      </c>
      <c r="B141" s="5" t="s">
        <v>59</v>
      </c>
      <c r="C141" s="17">
        <v>11.902661</v>
      </c>
      <c r="D141" s="24">
        <v>9.9135930000000005</v>
      </c>
      <c r="E141" s="24">
        <v>1.9890680000000001</v>
      </c>
      <c r="F141" s="24">
        <v>1.9890680000000001</v>
      </c>
      <c r="G141" s="17"/>
      <c r="H141" s="17">
        <v>0</v>
      </c>
      <c r="I141" s="17">
        <v>0</v>
      </c>
      <c r="J141" s="24">
        <v>15.551728000000001</v>
      </c>
      <c r="K141" s="17">
        <v>0</v>
      </c>
      <c r="L141" s="17">
        <v>15.551728000000001</v>
      </c>
      <c r="M141" s="24">
        <v>1.390646</v>
      </c>
      <c r="N141" s="5" t="s">
        <v>59</v>
      </c>
      <c r="O141" s="6">
        <v>28.845036</v>
      </c>
      <c r="P141" s="12" t="s">
        <v>59</v>
      </c>
      <c r="Q141" s="25" t="e">
        <v>#DIV/0!</v>
      </c>
      <c r="R141" s="25" t="e">
        <v>#DIV/0!</v>
      </c>
      <c r="S141" s="25" t="e">
        <v>#DIV/0!</v>
      </c>
      <c r="T141" s="25" t="e">
        <v>#DIV/0!</v>
      </c>
      <c r="U141" s="1" t="s">
        <v>59</v>
      </c>
      <c r="V141" s="34">
        <v>9.8000000000000007</v>
      </c>
      <c r="W141" s="34">
        <v>12.5</v>
      </c>
    </row>
    <row r="142" spans="1:23" ht="12.75">
      <c r="A142" s="30">
        <v>38</v>
      </c>
      <c r="B142" s="5" t="s">
        <v>60</v>
      </c>
      <c r="C142" s="17">
        <v>12.714777</v>
      </c>
      <c r="D142" s="24">
        <v>8.7167539999999999</v>
      </c>
      <c r="E142" s="24">
        <v>3.9980229999999999</v>
      </c>
      <c r="F142" s="24"/>
      <c r="G142" s="17">
        <v>3.9980229999999999</v>
      </c>
      <c r="H142" s="17"/>
      <c r="I142" s="17"/>
      <c r="J142" s="24">
        <v>14.111919</v>
      </c>
      <c r="K142" s="17">
        <v>0</v>
      </c>
      <c r="L142" s="17">
        <v>14.111919</v>
      </c>
      <c r="M142" s="24">
        <v>4.2515999999999998E-2</v>
      </c>
      <c r="N142" s="5" t="s">
        <v>60</v>
      </c>
      <c r="O142" s="6">
        <v>26.869212000000001</v>
      </c>
      <c r="P142" s="12" t="s">
        <v>60</v>
      </c>
      <c r="Q142" s="25">
        <v>0.25902194549296542</v>
      </c>
      <c r="R142" s="25">
        <v>1.1448856567583432</v>
      </c>
      <c r="S142" s="25">
        <v>1.2542582263957991</v>
      </c>
      <c r="T142" s="25">
        <v>-0.26819971666066644</v>
      </c>
      <c r="U142" s="1" t="s">
        <v>60</v>
      </c>
      <c r="V142" s="34">
        <v>8.1</v>
      </c>
      <c r="W142" s="34">
        <v>8.4</v>
      </c>
    </row>
    <row r="143" spans="1:23" ht="12.75">
      <c r="A143" s="30">
        <v>39</v>
      </c>
      <c r="B143" s="35" t="s">
        <v>61</v>
      </c>
      <c r="C143" s="36">
        <v>20.677206000000002</v>
      </c>
      <c r="D143" s="37">
        <v>9.9935609999999997</v>
      </c>
      <c r="E143" s="37">
        <v>10.683645</v>
      </c>
      <c r="F143" s="37"/>
      <c r="G143" s="17">
        <v>10.202821999999999</v>
      </c>
      <c r="H143" s="17">
        <v>0.47851100000000002</v>
      </c>
      <c r="I143" s="17">
        <v>2.3119999999999998E-3</v>
      </c>
      <c r="J143" s="24">
        <v>6.8373840000000001</v>
      </c>
      <c r="K143" s="17">
        <v>0.96392100000000003</v>
      </c>
      <c r="L143" s="17">
        <v>5.8734640000000002</v>
      </c>
      <c r="M143" s="24">
        <v>0.77480199999999999</v>
      </c>
      <c r="N143" s="5" t="s">
        <v>61</v>
      </c>
      <c r="O143" s="6">
        <v>28.289391999999999</v>
      </c>
      <c r="U143" s="40" t="s">
        <v>61</v>
      </c>
      <c r="V143" s="41">
        <v>13.3</v>
      </c>
      <c r="W143" s="41">
        <v>13.1</v>
      </c>
    </row>
    <row r="144" spans="1:23" ht="12.75">
      <c r="A144" s="38"/>
      <c r="B144" s="38"/>
      <c r="C144" s="38"/>
      <c r="D144" s="38"/>
      <c r="E144" s="38"/>
      <c r="F144" s="38"/>
      <c r="S144" s="38"/>
      <c r="T144" s="38"/>
      <c r="U144" s="42"/>
      <c r="V144" s="42"/>
      <c r="W144" s="38"/>
    </row>
    <row r="145" spans="1:23" ht="12.75">
      <c r="A145" s="38"/>
      <c r="B145" s="38"/>
      <c r="C145" s="38"/>
      <c r="D145" s="38"/>
      <c r="E145" s="38"/>
      <c r="F145" s="38"/>
      <c r="S145" s="38"/>
      <c r="T145" s="38"/>
      <c r="U145" s="42"/>
      <c r="V145" s="42"/>
      <c r="W145" s="38"/>
    </row>
    <row r="146" spans="1:23" ht="12.75">
      <c r="A146" s="38"/>
      <c r="B146" s="10"/>
      <c r="C146" s="38"/>
      <c r="D146" s="38"/>
      <c r="E146" s="38"/>
      <c r="F146" s="38"/>
      <c r="S146" s="38"/>
      <c r="T146" s="38"/>
      <c r="U146" s="42"/>
      <c r="V146" s="42"/>
      <c r="W146" s="38"/>
    </row>
    <row r="147" spans="1:23" ht="12.75">
      <c r="A147" s="38"/>
      <c r="B147" s="10"/>
      <c r="C147" s="39"/>
      <c r="D147" s="39"/>
      <c r="E147" s="39"/>
      <c r="F147" s="39"/>
      <c r="H147" s="30">
        <v>1</v>
      </c>
      <c r="I147" s="5" t="s">
        <v>23</v>
      </c>
      <c r="S147" s="38"/>
      <c r="T147" s="38"/>
      <c r="U147" s="42"/>
      <c r="V147" s="42"/>
      <c r="W147" s="38"/>
    </row>
    <row r="148" spans="1:23" ht="12.75">
      <c r="A148" s="38"/>
      <c r="B148" s="10"/>
      <c r="C148" s="39"/>
      <c r="D148" s="39"/>
      <c r="E148" s="39"/>
      <c r="F148" s="39"/>
      <c r="H148" s="30">
        <v>2</v>
      </c>
      <c r="I148" s="5" t="s">
        <v>24</v>
      </c>
      <c r="S148" s="38"/>
      <c r="T148" s="38"/>
      <c r="U148" s="42"/>
      <c r="V148" s="42"/>
      <c r="W148" s="38"/>
    </row>
    <row r="149" spans="1:23" ht="12.75">
      <c r="A149" s="38"/>
      <c r="B149" s="10"/>
      <c r="C149" s="39"/>
      <c r="D149" s="39"/>
      <c r="E149" s="39"/>
      <c r="F149" s="39"/>
      <c r="H149" s="30">
        <v>3</v>
      </c>
      <c r="I149" s="5" t="s">
        <v>25</v>
      </c>
      <c r="S149" s="38"/>
      <c r="T149" s="38"/>
      <c r="U149" s="42"/>
      <c r="V149" s="42"/>
      <c r="W149" s="38"/>
    </row>
    <row r="150" spans="1:23" ht="12.75">
      <c r="A150" s="38"/>
      <c r="B150" s="10"/>
      <c r="C150" s="39"/>
      <c r="D150" s="39"/>
      <c r="E150" s="39"/>
      <c r="F150" s="39"/>
      <c r="H150" s="30">
        <v>4</v>
      </c>
      <c r="I150" s="5" t="s">
        <v>26</v>
      </c>
      <c r="S150" s="38"/>
      <c r="T150" s="38"/>
      <c r="U150" s="42"/>
      <c r="V150" s="42"/>
      <c r="W150" s="38"/>
    </row>
    <row r="151" spans="1:23" ht="12.75">
      <c r="A151" s="38"/>
      <c r="B151" s="10"/>
      <c r="C151" s="39"/>
      <c r="D151" s="39"/>
      <c r="E151" s="39"/>
      <c r="F151" s="39"/>
      <c r="H151" s="30">
        <v>5</v>
      </c>
      <c r="I151" s="5" t="s">
        <v>27</v>
      </c>
      <c r="S151" s="38"/>
      <c r="T151" s="38"/>
      <c r="U151" s="38"/>
      <c r="V151" s="38"/>
      <c r="W151" s="38"/>
    </row>
    <row r="152" spans="1:23" ht="12.75">
      <c r="A152" s="38"/>
      <c r="B152" s="10"/>
      <c r="C152" s="39"/>
      <c r="D152" s="39"/>
      <c r="E152" s="39"/>
      <c r="F152" s="39"/>
      <c r="H152" s="30">
        <v>6</v>
      </c>
      <c r="I152" s="5" t="s">
        <v>28</v>
      </c>
      <c r="S152" s="38"/>
      <c r="T152" s="38"/>
      <c r="U152" s="38"/>
      <c r="V152" s="38"/>
      <c r="W152" s="38"/>
    </row>
    <row r="153" spans="1:23" ht="12.75">
      <c r="A153" s="38"/>
      <c r="B153" s="10"/>
      <c r="C153" s="39"/>
      <c r="D153" s="39"/>
      <c r="E153" s="39"/>
      <c r="F153" s="39"/>
      <c r="H153" s="30">
        <v>7</v>
      </c>
      <c r="I153" s="5" t="s">
        <v>29</v>
      </c>
      <c r="S153" s="38"/>
      <c r="T153" s="38"/>
      <c r="U153" s="38"/>
      <c r="V153" s="38"/>
      <c r="W153" s="38"/>
    </row>
    <row r="154" spans="1:23" ht="12.75">
      <c r="A154" s="38"/>
      <c r="B154" s="10"/>
      <c r="C154" s="39"/>
      <c r="D154" s="39"/>
      <c r="E154" s="39"/>
      <c r="F154" s="39"/>
      <c r="H154" s="30">
        <v>8</v>
      </c>
      <c r="I154" s="5" t="s">
        <v>30</v>
      </c>
      <c r="S154" s="38"/>
      <c r="T154" s="38"/>
      <c r="U154" s="38"/>
      <c r="V154" s="38"/>
      <c r="W154" s="38"/>
    </row>
    <row r="155" spans="1:23" ht="12.75">
      <c r="A155" s="38"/>
      <c r="B155" s="10"/>
      <c r="C155" s="39"/>
      <c r="D155" s="39"/>
      <c r="E155" s="39"/>
      <c r="F155" s="39"/>
      <c r="H155" s="30">
        <v>9</v>
      </c>
      <c r="I155" s="5" t="s">
        <v>31</v>
      </c>
      <c r="S155" s="38"/>
      <c r="T155" s="38"/>
      <c r="U155" s="38"/>
      <c r="V155" s="38"/>
      <c r="W155" s="38"/>
    </row>
    <row r="156" spans="1:23" ht="12.75">
      <c r="A156" s="38"/>
      <c r="B156" s="10"/>
      <c r="C156" s="39"/>
      <c r="D156" s="39"/>
      <c r="E156" s="39"/>
      <c r="F156" s="39"/>
      <c r="H156" s="30">
        <v>10</v>
      </c>
      <c r="I156" s="5" t="s">
        <v>32</v>
      </c>
      <c r="S156" s="38"/>
      <c r="T156" s="38"/>
      <c r="U156" s="38"/>
      <c r="V156" s="38"/>
      <c r="W156" s="38"/>
    </row>
    <row r="157" spans="1:23" ht="12.75">
      <c r="A157" s="38"/>
      <c r="B157" s="10"/>
      <c r="C157" s="39"/>
      <c r="D157" s="39"/>
      <c r="E157" s="39"/>
      <c r="F157" s="39"/>
      <c r="H157" s="30">
        <v>11</v>
      </c>
      <c r="I157" s="5" t="s">
        <v>33</v>
      </c>
      <c r="S157" s="38"/>
      <c r="T157" s="38"/>
      <c r="U157" s="38"/>
      <c r="V157" s="38"/>
      <c r="W157" s="38"/>
    </row>
    <row r="158" spans="1:23" ht="12.75">
      <c r="A158" s="38"/>
      <c r="B158" s="10"/>
      <c r="C158" s="39"/>
      <c r="D158" s="39"/>
      <c r="E158" s="39"/>
      <c r="F158" s="39"/>
      <c r="H158" s="30">
        <v>12</v>
      </c>
      <c r="I158" s="5" t="s">
        <v>34</v>
      </c>
      <c r="S158" s="38"/>
      <c r="T158" s="38"/>
      <c r="U158" s="38"/>
      <c r="V158" s="38"/>
      <c r="W158" s="38"/>
    </row>
    <row r="159" spans="1:23" ht="12.75">
      <c r="A159" s="38"/>
      <c r="B159" s="10"/>
      <c r="C159" s="39"/>
      <c r="D159" s="39"/>
      <c r="E159" s="39"/>
      <c r="F159" s="39"/>
      <c r="H159" s="30">
        <v>13</v>
      </c>
      <c r="I159" s="5" t="s">
        <v>95</v>
      </c>
      <c r="S159" s="38"/>
      <c r="T159" s="38"/>
      <c r="U159" s="38"/>
      <c r="V159" s="38"/>
      <c r="W159" s="38"/>
    </row>
    <row r="160" spans="1:23" ht="12.75">
      <c r="A160" s="38"/>
      <c r="B160" s="10"/>
      <c r="C160" s="39"/>
      <c r="D160" s="39"/>
      <c r="E160" s="39"/>
      <c r="F160" s="39"/>
      <c r="H160" s="30">
        <v>14</v>
      </c>
      <c r="I160" s="5" t="s">
        <v>36</v>
      </c>
      <c r="S160" s="38"/>
      <c r="T160" s="38"/>
      <c r="U160" s="38"/>
      <c r="V160" s="38"/>
      <c r="W160" s="38"/>
    </row>
    <row r="161" spans="1:23" ht="12.75">
      <c r="A161" s="38"/>
      <c r="B161" s="10"/>
      <c r="C161" s="39"/>
      <c r="D161" s="39"/>
      <c r="E161" s="39"/>
      <c r="F161" s="39"/>
      <c r="H161" s="30">
        <v>15</v>
      </c>
      <c r="I161" s="5" t="s">
        <v>37</v>
      </c>
      <c r="S161" s="38"/>
      <c r="T161" s="38"/>
      <c r="U161" s="38"/>
      <c r="V161" s="38"/>
      <c r="W161" s="38"/>
    </row>
    <row r="162" spans="1:23" ht="12.75">
      <c r="A162" s="38"/>
      <c r="B162" s="10"/>
      <c r="C162" s="39"/>
      <c r="D162" s="39"/>
      <c r="E162" s="39"/>
      <c r="F162" s="39"/>
      <c r="H162" s="30">
        <v>16</v>
      </c>
      <c r="I162" s="5" t="s">
        <v>38</v>
      </c>
      <c r="S162" s="38"/>
      <c r="T162" s="38"/>
      <c r="U162" s="38"/>
      <c r="V162" s="38"/>
      <c r="W162" s="38"/>
    </row>
    <row r="163" spans="1:23" ht="12.75">
      <c r="A163" s="38"/>
      <c r="B163" s="10"/>
      <c r="C163" s="39"/>
      <c r="D163" s="39"/>
      <c r="E163" s="39"/>
      <c r="F163" s="39"/>
      <c r="H163" s="30">
        <v>17</v>
      </c>
      <c r="I163" s="5" t="s">
        <v>39</v>
      </c>
      <c r="S163" s="38"/>
      <c r="T163" s="38"/>
      <c r="U163" s="38"/>
      <c r="V163" s="38"/>
      <c r="W163" s="38"/>
    </row>
    <row r="164" spans="1:23" ht="12.75">
      <c r="A164" s="38"/>
      <c r="B164" s="10"/>
      <c r="C164" s="39"/>
      <c r="D164" s="39"/>
      <c r="E164" s="39"/>
      <c r="F164" s="39"/>
      <c r="H164" s="30">
        <v>18</v>
      </c>
      <c r="I164" s="5" t="s">
        <v>40</v>
      </c>
      <c r="S164" s="38"/>
      <c r="T164" s="38"/>
      <c r="U164" s="38"/>
      <c r="V164" s="38"/>
      <c r="W164" s="38"/>
    </row>
    <row r="165" spans="1:23" ht="12.75">
      <c r="A165" s="38"/>
      <c r="B165" s="10"/>
      <c r="C165" s="39"/>
      <c r="D165" s="39"/>
      <c r="E165" s="39"/>
      <c r="F165" s="39"/>
      <c r="H165" s="30">
        <v>19</v>
      </c>
      <c r="I165" s="5" t="s">
        <v>41</v>
      </c>
      <c r="S165" s="38"/>
      <c r="T165" s="38"/>
      <c r="U165" s="38"/>
      <c r="V165" s="38"/>
      <c r="W165" s="38"/>
    </row>
    <row r="166" spans="1:23" ht="12.75">
      <c r="A166" s="38"/>
      <c r="B166" s="10"/>
      <c r="C166" s="39"/>
      <c r="D166" s="39"/>
      <c r="E166" s="39"/>
      <c r="F166" s="39"/>
      <c r="H166" s="30">
        <v>20</v>
      </c>
      <c r="I166" s="5" t="s">
        <v>42</v>
      </c>
      <c r="S166" s="38"/>
      <c r="T166" s="38"/>
      <c r="U166" s="38"/>
      <c r="V166" s="38"/>
      <c r="W166" s="38"/>
    </row>
    <row r="167" spans="1:23" ht="12.75">
      <c r="A167" s="38"/>
      <c r="B167" s="10"/>
      <c r="C167" s="39"/>
      <c r="D167" s="39"/>
      <c r="E167" s="39"/>
      <c r="F167" s="39"/>
      <c r="H167" s="30">
        <v>21</v>
      </c>
      <c r="I167" s="5" t="s">
        <v>43</v>
      </c>
      <c r="S167" s="38"/>
      <c r="T167" s="38"/>
      <c r="U167" s="38"/>
      <c r="V167" s="38"/>
      <c r="W167" s="38"/>
    </row>
    <row r="168" spans="1:23" ht="12.75">
      <c r="A168" s="38"/>
      <c r="B168" s="10"/>
      <c r="C168" s="39"/>
      <c r="D168" s="39"/>
      <c r="E168" s="39"/>
      <c r="F168" s="39"/>
      <c r="H168" s="30">
        <v>22</v>
      </c>
      <c r="I168" s="5" t="s">
        <v>44</v>
      </c>
      <c r="S168" s="38"/>
      <c r="T168" s="38"/>
      <c r="U168" s="38"/>
      <c r="V168" s="38"/>
      <c r="W168" s="38"/>
    </row>
    <row r="169" spans="1:23" ht="12.75">
      <c r="A169" s="38"/>
      <c r="B169" s="10"/>
      <c r="C169" s="39"/>
      <c r="D169" s="39"/>
      <c r="E169" s="39"/>
      <c r="F169" s="39"/>
      <c r="H169" s="30">
        <v>23</v>
      </c>
      <c r="I169" s="5" t="s">
        <v>45</v>
      </c>
      <c r="S169" s="38"/>
      <c r="T169" s="38"/>
      <c r="U169" s="38"/>
      <c r="V169" s="38"/>
      <c r="W169" s="38"/>
    </row>
    <row r="170" spans="1:23" ht="12.75">
      <c r="A170" s="38"/>
      <c r="B170" s="10"/>
      <c r="C170" s="39"/>
      <c r="D170" s="39"/>
      <c r="E170" s="39"/>
      <c r="F170" s="39"/>
      <c r="H170" s="30">
        <v>24</v>
      </c>
      <c r="I170" s="5" t="s">
        <v>46</v>
      </c>
      <c r="S170" s="38"/>
      <c r="T170" s="38"/>
      <c r="U170" s="38"/>
      <c r="V170" s="38"/>
      <c r="W170" s="38"/>
    </row>
    <row r="171" spans="1:23" ht="12.75">
      <c r="A171" s="38"/>
      <c r="B171" s="10"/>
      <c r="C171" s="39"/>
      <c r="D171" s="39"/>
      <c r="E171" s="39"/>
      <c r="F171" s="39"/>
      <c r="H171" s="30">
        <v>25</v>
      </c>
      <c r="I171" s="5" t="s">
        <v>47</v>
      </c>
      <c r="S171" s="38"/>
      <c r="T171" s="38"/>
      <c r="U171" s="38"/>
      <c r="V171" s="38"/>
      <c r="W171" s="38"/>
    </row>
    <row r="172" spans="1:23" ht="12.75">
      <c r="A172" s="38"/>
      <c r="B172" s="10"/>
      <c r="C172" s="39"/>
      <c r="D172" s="39"/>
      <c r="E172" s="39"/>
      <c r="F172" s="39"/>
      <c r="H172" s="30">
        <v>26</v>
      </c>
      <c r="I172" s="5" t="s">
        <v>48</v>
      </c>
      <c r="S172" s="38"/>
      <c r="T172" s="38"/>
      <c r="U172" s="38"/>
      <c r="V172" s="38"/>
      <c r="W172" s="38"/>
    </row>
    <row r="173" spans="1:23" ht="12.75">
      <c r="A173" s="38"/>
      <c r="B173" s="10"/>
      <c r="C173" s="39"/>
      <c r="D173" s="39"/>
      <c r="E173" s="39"/>
      <c r="F173" s="39"/>
      <c r="H173" s="30">
        <v>27</v>
      </c>
      <c r="I173" s="5" t="s">
        <v>49</v>
      </c>
      <c r="S173" s="38"/>
      <c r="T173" s="38"/>
      <c r="U173" s="38"/>
      <c r="V173" s="38"/>
      <c r="W173" s="38"/>
    </row>
    <row r="174" spans="1:23" ht="12.75">
      <c r="A174" s="38"/>
      <c r="B174" s="10"/>
      <c r="C174" s="39"/>
      <c r="D174" s="39"/>
      <c r="E174" s="39"/>
      <c r="F174" s="39"/>
      <c r="H174" s="30">
        <v>28</v>
      </c>
      <c r="I174" s="5" t="s">
        <v>50</v>
      </c>
      <c r="S174" s="38"/>
      <c r="T174" s="38"/>
      <c r="U174" s="38"/>
      <c r="V174" s="38"/>
      <c r="W174" s="38"/>
    </row>
    <row r="175" spans="1:23" ht="12.75">
      <c r="A175" s="38"/>
      <c r="B175" s="10"/>
      <c r="C175" s="39"/>
      <c r="D175" s="39"/>
      <c r="E175" s="39"/>
      <c r="F175" s="39"/>
      <c r="H175" s="30">
        <v>29</v>
      </c>
      <c r="I175" s="5" t="s">
        <v>51</v>
      </c>
      <c r="S175" s="38"/>
      <c r="T175" s="38"/>
      <c r="U175" s="38"/>
      <c r="V175" s="38"/>
      <c r="W175" s="38"/>
    </row>
    <row r="176" spans="1:23" ht="12.75">
      <c r="A176" s="38"/>
      <c r="B176" s="10"/>
      <c r="C176" s="39"/>
      <c r="D176" s="39"/>
      <c r="E176" s="39"/>
      <c r="F176" s="39"/>
      <c r="H176" s="30">
        <v>30</v>
      </c>
      <c r="I176" s="5" t="s">
        <v>52</v>
      </c>
      <c r="S176" s="38"/>
      <c r="T176" s="38"/>
      <c r="U176" s="38"/>
      <c r="V176" s="38"/>
      <c r="W176" s="38"/>
    </row>
    <row r="177" spans="1:23" ht="12.75">
      <c r="A177" s="38"/>
      <c r="B177" s="10"/>
      <c r="C177" s="39"/>
      <c r="D177" s="39"/>
      <c r="E177" s="39"/>
      <c r="F177" s="39"/>
      <c r="H177" s="30">
        <v>31</v>
      </c>
      <c r="I177" s="5" t="s">
        <v>53</v>
      </c>
      <c r="S177" s="38"/>
      <c r="T177" s="38"/>
      <c r="U177" s="38"/>
      <c r="V177" s="38"/>
      <c r="W177" s="38"/>
    </row>
    <row r="178" spans="1:23" ht="12.75">
      <c r="A178" s="38"/>
      <c r="B178" s="10"/>
      <c r="C178" s="39"/>
      <c r="D178" s="39"/>
      <c r="E178" s="39"/>
      <c r="F178" s="39"/>
      <c r="H178" s="30">
        <v>32</v>
      </c>
      <c r="I178" s="5" t="s">
        <v>54</v>
      </c>
      <c r="S178" s="38"/>
      <c r="T178" s="38"/>
      <c r="U178" s="38"/>
      <c r="V178" s="38"/>
      <c r="W178" s="38"/>
    </row>
    <row r="179" spans="1:23" ht="12.75">
      <c r="A179" s="38"/>
      <c r="B179" s="10"/>
      <c r="C179" s="39"/>
      <c r="D179" s="39"/>
      <c r="E179" s="39"/>
      <c r="F179" s="39"/>
      <c r="H179" s="30">
        <v>33</v>
      </c>
      <c r="I179" s="5" t="s">
        <v>55</v>
      </c>
      <c r="S179" s="38"/>
      <c r="T179" s="38"/>
      <c r="U179" s="38"/>
      <c r="V179" s="38"/>
      <c r="W179" s="38"/>
    </row>
    <row r="180" spans="1:23" ht="12.75">
      <c r="A180" s="38"/>
      <c r="B180" s="10"/>
      <c r="C180" s="39"/>
      <c r="D180" s="39"/>
      <c r="E180" s="39"/>
      <c r="F180" s="39"/>
      <c r="H180" s="30">
        <v>34</v>
      </c>
      <c r="I180" s="5" t="s">
        <v>56</v>
      </c>
      <c r="S180" s="38"/>
      <c r="T180" s="38"/>
      <c r="U180" s="38"/>
      <c r="V180" s="38"/>
      <c r="W180" s="38"/>
    </row>
    <row r="181" spans="1:23" ht="12.75">
      <c r="A181" s="38"/>
      <c r="B181" s="10"/>
      <c r="C181" s="39"/>
      <c r="D181" s="39"/>
      <c r="E181" s="39"/>
      <c r="F181" s="39"/>
      <c r="H181" s="30">
        <v>35</v>
      </c>
      <c r="I181" s="5" t="s">
        <v>57</v>
      </c>
      <c r="S181" s="38"/>
      <c r="T181" s="38"/>
      <c r="U181" s="38"/>
      <c r="V181" s="38"/>
      <c r="W181" s="38"/>
    </row>
    <row r="182" spans="1:23" ht="12.75">
      <c r="A182" s="38"/>
      <c r="B182" s="10"/>
      <c r="C182" s="39"/>
      <c r="D182" s="39"/>
      <c r="E182" s="39"/>
      <c r="F182" s="39"/>
      <c r="H182" s="30">
        <v>37</v>
      </c>
      <c r="I182" s="5" t="s">
        <v>59</v>
      </c>
      <c r="S182" s="38"/>
      <c r="T182" s="38"/>
      <c r="U182" s="38"/>
      <c r="V182" s="38"/>
      <c r="W182" s="38"/>
    </row>
    <row r="183" spans="1:23" ht="12.75">
      <c r="A183" s="38"/>
      <c r="B183" s="10"/>
      <c r="C183" s="39"/>
      <c r="D183" s="39"/>
      <c r="E183" s="39"/>
      <c r="F183" s="39"/>
      <c r="H183" s="30">
        <v>38</v>
      </c>
      <c r="I183" s="5" t="s">
        <v>60</v>
      </c>
      <c r="S183" s="38"/>
      <c r="T183" s="38"/>
      <c r="U183" s="38"/>
      <c r="V183" s="38"/>
      <c r="W183" s="38"/>
    </row>
    <row r="184" spans="1:23" ht="12.75">
      <c r="A184" s="38"/>
      <c r="B184" s="10"/>
      <c r="C184" s="39"/>
      <c r="D184" s="39"/>
      <c r="E184" s="39"/>
      <c r="F184" s="39"/>
      <c r="H184" s="30">
        <v>39</v>
      </c>
      <c r="I184" s="5" t="s">
        <v>61</v>
      </c>
      <c r="S184" s="38"/>
      <c r="T184" s="38"/>
      <c r="U184" s="38"/>
      <c r="V184" s="38"/>
      <c r="W184" s="38"/>
    </row>
    <row r="185" spans="1:23" ht="12.75">
      <c r="A185" s="38"/>
      <c r="B185" s="10"/>
      <c r="C185" s="39"/>
      <c r="D185" s="39"/>
      <c r="E185" s="39"/>
      <c r="F185" s="39"/>
      <c r="S185" s="38"/>
      <c r="T185" s="38"/>
      <c r="U185" s="38"/>
      <c r="V185" s="38"/>
      <c r="W185" s="38"/>
    </row>
    <row r="186" spans="1:23" ht="12.75">
      <c r="A186" s="38"/>
      <c r="B186" s="10"/>
      <c r="C186" s="39"/>
      <c r="D186" s="39"/>
      <c r="E186" s="39"/>
      <c r="F186" s="39"/>
      <c r="S186" s="38"/>
      <c r="T186" s="38"/>
      <c r="U186" s="38"/>
      <c r="V186" s="38"/>
      <c r="W186" s="38"/>
    </row>
    <row r="187" spans="1:23" ht="12.75">
      <c r="A187" s="38"/>
      <c r="B187" s="10"/>
      <c r="C187" s="39"/>
      <c r="D187" s="39"/>
      <c r="E187" s="39"/>
      <c r="F187" s="39"/>
      <c r="S187" s="38"/>
      <c r="T187" s="38"/>
      <c r="U187" s="38"/>
      <c r="V187" s="38"/>
      <c r="W187" s="38"/>
    </row>
    <row r="188" spans="1:23" ht="12.75">
      <c r="A188" s="38"/>
      <c r="B188" s="10"/>
      <c r="C188" s="39"/>
      <c r="D188" s="39"/>
      <c r="E188" s="39"/>
      <c r="F188" s="39"/>
      <c r="S188" s="38"/>
      <c r="T188" s="38"/>
      <c r="U188" s="38"/>
      <c r="V188" s="38"/>
      <c r="W188" s="38"/>
    </row>
    <row r="189" spans="1:23" ht="12.75">
      <c r="A189" s="38"/>
      <c r="B189" s="10"/>
      <c r="C189" s="39"/>
      <c r="D189" s="39"/>
      <c r="E189" s="39"/>
      <c r="F189" s="39"/>
      <c r="S189" s="38"/>
      <c r="T189" s="38"/>
      <c r="U189" s="38"/>
      <c r="V189" s="38"/>
      <c r="W189" s="38"/>
    </row>
    <row r="190" spans="1:23">
      <c r="A190" s="38"/>
      <c r="B190" s="38"/>
      <c r="C190" s="38"/>
      <c r="D190" s="38"/>
      <c r="E190" s="38"/>
      <c r="F190" s="38"/>
      <c r="S190" s="38"/>
      <c r="T190" s="38"/>
      <c r="U190" s="38"/>
      <c r="V190" s="38"/>
      <c r="W190" s="38"/>
    </row>
    <row r="191" spans="1:23">
      <c r="A191" s="38"/>
      <c r="B191" s="38"/>
      <c r="C191" s="38"/>
      <c r="D191" s="38"/>
      <c r="E191" s="38"/>
      <c r="F191" s="38"/>
      <c r="S191" s="38"/>
      <c r="T191" s="38"/>
      <c r="U191" s="38"/>
      <c r="V191" s="38"/>
      <c r="W191" s="38"/>
    </row>
    <row r="192" spans="1:23">
      <c r="A192" s="38"/>
      <c r="B192" s="38"/>
      <c r="C192" s="38"/>
      <c r="D192" s="38"/>
      <c r="E192" s="38"/>
      <c r="F192" s="38"/>
      <c r="S192" s="38"/>
      <c r="T192" s="38"/>
      <c r="U192" s="38"/>
      <c r="V192" s="38"/>
      <c r="W192" s="38"/>
    </row>
    <row r="193" spans="1:23">
      <c r="A193" s="38"/>
      <c r="B193" s="38"/>
      <c r="C193" s="38"/>
      <c r="D193" s="38"/>
      <c r="E193" s="38"/>
      <c r="F193" s="38"/>
      <c r="S193" s="38"/>
      <c r="T193" s="38"/>
      <c r="U193" s="38"/>
      <c r="V193" s="38"/>
      <c r="W193" s="38"/>
    </row>
    <row r="194" spans="1:23">
      <c r="A194" s="38"/>
      <c r="B194" s="38"/>
      <c r="C194" s="38"/>
      <c r="D194" s="38"/>
      <c r="E194" s="38"/>
      <c r="F194" s="38"/>
      <c r="S194" s="38"/>
      <c r="T194" s="38"/>
      <c r="U194" s="38"/>
      <c r="V194" s="38"/>
      <c r="W194" s="38"/>
    </row>
    <row r="195" spans="1:23">
      <c r="A195" s="38"/>
      <c r="B195" s="38"/>
      <c r="C195" s="38"/>
      <c r="D195" s="38"/>
      <c r="E195" s="38"/>
      <c r="F195" s="38"/>
      <c r="S195" s="38"/>
      <c r="T195" s="38"/>
      <c r="U195" s="38"/>
      <c r="V195" s="38"/>
      <c r="W195" s="38"/>
    </row>
    <row r="196" spans="1:23">
      <c r="A196" s="38"/>
      <c r="B196" s="38"/>
      <c r="C196" s="38"/>
      <c r="D196" s="38"/>
      <c r="E196" s="38"/>
      <c r="F196" s="38"/>
      <c r="S196" s="38"/>
      <c r="T196" s="38"/>
      <c r="U196" s="38"/>
      <c r="V196" s="38"/>
      <c r="W196" s="38"/>
    </row>
    <row r="197" spans="1:23">
      <c r="A197" s="38"/>
      <c r="B197" s="38"/>
      <c r="C197" s="38"/>
      <c r="D197" s="38"/>
      <c r="E197" s="38"/>
      <c r="F197" s="38"/>
      <c r="S197" s="38"/>
      <c r="T197" s="38"/>
      <c r="U197" s="38"/>
      <c r="V197" s="38"/>
      <c r="W197" s="38"/>
    </row>
    <row r="198" spans="1:23">
      <c r="A198" s="38"/>
      <c r="B198" s="38"/>
      <c r="C198" s="38"/>
      <c r="D198" s="38"/>
      <c r="E198" s="38"/>
      <c r="F198" s="38"/>
      <c r="S198" s="38"/>
      <c r="T198" s="38"/>
      <c r="U198" s="38"/>
      <c r="V198" s="38"/>
      <c r="W198" s="38"/>
    </row>
    <row r="199" spans="1:23">
      <c r="A199" s="38"/>
      <c r="B199" s="38"/>
      <c r="C199" s="38"/>
      <c r="D199" s="38"/>
      <c r="E199" s="38"/>
      <c r="F199" s="38"/>
      <c r="S199" s="38"/>
      <c r="T199" s="38"/>
      <c r="U199" s="38"/>
      <c r="V199" s="38"/>
      <c r="W199" s="38"/>
    </row>
    <row r="200" spans="1:23">
      <c r="A200" s="38"/>
      <c r="B200" s="38"/>
      <c r="C200" s="38"/>
      <c r="D200" s="38"/>
      <c r="E200" s="38"/>
      <c r="F200" s="38"/>
      <c r="S200" s="38"/>
      <c r="T200" s="38"/>
      <c r="U200" s="38"/>
      <c r="V200" s="38"/>
      <c r="W200" s="38"/>
    </row>
    <row r="201" spans="1:23">
      <c r="A201" s="38"/>
      <c r="B201" s="38"/>
      <c r="C201" s="38"/>
      <c r="D201" s="38"/>
      <c r="E201" s="38"/>
      <c r="F201" s="38"/>
      <c r="S201" s="38"/>
      <c r="T201" s="38"/>
      <c r="U201" s="38"/>
      <c r="V201" s="38"/>
      <c r="W201" s="38"/>
    </row>
    <row r="202" spans="1:23">
      <c r="A202" s="38"/>
      <c r="B202" s="38"/>
      <c r="C202" s="38"/>
      <c r="D202" s="38"/>
      <c r="E202" s="38"/>
      <c r="F202" s="38"/>
      <c r="S202" s="38"/>
      <c r="T202" s="38"/>
      <c r="U202" s="38"/>
      <c r="V202" s="38"/>
      <c r="W202" s="38"/>
    </row>
    <row r="203" spans="1:23">
      <c r="A203" s="38"/>
      <c r="B203" s="38"/>
      <c r="C203" s="38"/>
      <c r="D203" s="38"/>
      <c r="E203" s="38"/>
      <c r="F203" s="38"/>
      <c r="S203" s="38"/>
      <c r="T203" s="38"/>
      <c r="U203" s="38"/>
      <c r="V203" s="38"/>
      <c r="W203" s="38"/>
    </row>
    <row r="204" spans="1:23">
      <c r="A204" s="38"/>
      <c r="B204" s="38"/>
      <c r="C204" s="38"/>
      <c r="D204" s="38"/>
      <c r="E204" s="38"/>
      <c r="F204" s="38"/>
      <c r="S204" s="38"/>
      <c r="T204" s="38"/>
      <c r="U204" s="38"/>
      <c r="V204" s="38"/>
      <c r="W204" s="38"/>
    </row>
    <row r="205" spans="1:23">
      <c r="A205" s="38"/>
      <c r="B205" s="38"/>
      <c r="C205" s="38"/>
      <c r="D205" s="38"/>
      <c r="E205" s="38"/>
      <c r="F205" s="38"/>
      <c r="S205" s="38"/>
      <c r="T205" s="38"/>
      <c r="U205" s="38"/>
      <c r="V205" s="38"/>
      <c r="W205" s="38"/>
    </row>
    <row r="206" spans="1:23">
      <c r="A206" s="38"/>
      <c r="B206" s="38"/>
      <c r="C206" s="38"/>
      <c r="D206" s="38"/>
      <c r="E206" s="38"/>
      <c r="F206" s="38"/>
      <c r="S206" s="38"/>
      <c r="T206" s="38"/>
      <c r="U206" s="38"/>
      <c r="V206" s="38"/>
      <c r="W206" s="38"/>
    </row>
    <row r="207" spans="1:23">
      <c r="A207" s="38"/>
      <c r="B207" s="38"/>
      <c r="C207" s="38"/>
      <c r="D207" s="38"/>
      <c r="E207" s="38"/>
      <c r="F207" s="38"/>
    </row>
    <row r="208" spans="1:23">
      <c r="A208" s="38"/>
      <c r="B208" s="38"/>
      <c r="C208" s="38"/>
      <c r="D208" s="38"/>
      <c r="E208" s="38"/>
      <c r="F208" s="38"/>
    </row>
    <row r="209" spans="1:6">
      <c r="A209" s="38"/>
      <c r="B209" s="38"/>
      <c r="C209" s="38"/>
      <c r="D209" s="38"/>
      <c r="E209" s="38"/>
      <c r="F209" s="38"/>
    </row>
    <row r="210" spans="1:6">
      <c r="A210" s="38"/>
      <c r="B210" s="38"/>
      <c r="C210" s="38"/>
      <c r="D210" s="38"/>
      <c r="E210" s="38"/>
      <c r="F210" s="38"/>
    </row>
    <row r="211" spans="1:6">
      <c r="A211" s="38"/>
      <c r="B211" s="38"/>
      <c r="C211" s="38"/>
      <c r="D211" s="38"/>
      <c r="E211" s="38"/>
      <c r="F211" s="38"/>
    </row>
    <row r="212" spans="1:6">
      <c r="A212" s="38"/>
      <c r="B212" s="38"/>
      <c r="C212" s="38"/>
      <c r="D212" s="38"/>
      <c r="E212" s="38"/>
      <c r="F212" s="38"/>
    </row>
    <row r="213" spans="1:6">
      <c r="A213" s="38"/>
      <c r="B213" s="38"/>
      <c r="C213" s="38"/>
      <c r="D213" s="38"/>
      <c r="E213" s="38"/>
      <c r="F213" s="38"/>
    </row>
    <row r="214" spans="1:6">
      <c r="A214" s="38"/>
      <c r="B214" s="38"/>
      <c r="C214" s="38"/>
      <c r="D214" s="38"/>
      <c r="E214" s="38"/>
      <c r="F214" s="38"/>
    </row>
    <row r="215" spans="1:6">
      <c r="A215" s="38"/>
      <c r="B215" s="38"/>
      <c r="C215" s="38"/>
      <c r="D215" s="38"/>
      <c r="E215" s="38"/>
      <c r="F215" s="38"/>
    </row>
    <row r="216" spans="1:6">
      <c r="A216" s="38"/>
      <c r="B216" s="38"/>
      <c r="C216" s="38"/>
      <c r="D216" s="38"/>
      <c r="E216" s="38"/>
      <c r="F216" s="38"/>
    </row>
    <row r="217" spans="1:6">
      <c r="A217" s="38"/>
      <c r="B217" s="38"/>
      <c r="C217" s="38"/>
      <c r="D217" s="38"/>
      <c r="E217" s="38"/>
      <c r="F217" s="38"/>
    </row>
    <row r="218" spans="1:6">
      <c r="A218" s="38"/>
      <c r="B218" s="38"/>
      <c r="C218" s="38"/>
      <c r="D218" s="38"/>
      <c r="E218" s="38"/>
      <c r="F218" s="38"/>
    </row>
    <row r="219" spans="1:6">
      <c r="A219" s="38"/>
      <c r="B219" s="38"/>
      <c r="C219" s="38"/>
      <c r="D219" s="38"/>
      <c r="E219" s="38"/>
      <c r="F219" s="38"/>
    </row>
    <row r="220" spans="1:6">
      <c r="A220" s="38"/>
      <c r="B220" s="38"/>
      <c r="C220" s="38"/>
      <c r="D220" s="38"/>
      <c r="E220" s="38"/>
      <c r="F220" s="38"/>
    </row>
    <row r="221" spans="1:6">
      <c r="A221" s="38"/>
      <c r="B221" s="38"/>
      <c r="C221" s="38"/>
      <c r="D221" s="38"/>
      <c r="E221" s="38"/>
      <c r="F221" s="38"/>
    </row>
    <row r="222" spans="1:6">
      <c r="A222" s="38"/>
      <c r="B222" s="38"/>
      <c r="C222" s="38"/>
      <c r="D222" s="38"/>
      <c r="E222" s="38"/>
      <c r="F222" s="38"/>
    </row>
    <row r="223" spans="1:6">
      <c r="A223" s="38"/>
      <c r="B223" s="38"/>
      <c r="C223" s="38"/>
      <c r="D223" s="38"/>
      <c r="E223" s="38"/>
      <c r="F223" s="38"/>
    </row>
    <row r="224" spans="1:6">
      <c r="A224" s="38"/>
      <c r="B224" s="38"/>
      <c r="C224" s="38"/>
      <c r="D224" s="38"/>
      <c r="E224" s="38"/>
      <c r="F224" s="38"/>
    </row>
    <row r="225" spans="1:6">
      <c r="A225" s="38"/>
      <c r="B225" s="38"/>
      <c r="C225" s="38"/>
      <c r="D225" s="38"/>
      <c r="E225" s="38"/>
      <c r="F225" s="38"/>
    </row>
    <row r="226" spans="1:6">
      <c r="A226" s="38"/>
      <c r="B226" s="38"/>
      <c r="C226" s="38"/>
      <c r="D226" s="38"/>
      <c r="E226" s="38"/>
      <c r="F226" s="38"/>
    </row>
    <row r="227" spans="1:6">
      <c r="A227" s="38"/>
      <c r="B227" s="38"/>
      <c r="C227" s="38"/>
      <c r="D227" s="38"/>
      <c r="E227" s="38"/>
      <c r="F227" s="38"/>
    </row>
    <row r="228" spans="1:6">
      <c r="A228" s="38"/>
      <c r="B228" s="38"/>
      <c r="C228" s="38"/>
      <c r="D228" s="38"/>
      <c r="E228" s="38"/>
      <c r="F228" s="38"/>
    </row>
    <row r="229" spans="1:6">
      <c r="A229" s="38"/>
      <c r="B229" s="38"/>
      <c r="C229" s="38"/>
      <c r="D229" s="38"/>
      <c r="E229" s="38"/>
      <c r="F229" s="38"/>
    </row>
    <row r="230" spans="1:6">
      <c r="A230" s="38"/>
      <c r="B230" s="38"/>
      <c r="C230" s="38"/>
      <c r="D230" s="38"/>
      <c r="E230" s="38"/>
      <c r="F230" s="38"/>
    </row>
    <row r="231" spans="1:6">
      <c r="A231" s="38"/>
      <c r="B231" s="38"/>
      <c r="C231" s="38"/>
      <c r="D231" s="38"/>
      <c r="E231" s="38"/>
      <c r="F231" s="38"/>
    </row>
    <row r="232" spans="1:6">
      <c r="A232" s="38"/>
      <c r="B232" s="38"/>
      <c r="C232" s="38"/>
      <c r="D232" s="38"/>
      <c r="E232" s="38"/>
      <c r="F232" s="38"/>
    </row>
    <row r="233" spans="1:6">
      <c r="A233" s="38"/>
      <c r="B233" s="38"/>
      <c r="C233" s="38"/>
      <c r="D233" s="38"/>
      <c r="E233" s="38"/>
      <c r="F233" s="38"/>
    </row>
    <row r="234" spans="1:6">
      <c r="A234" s="38"/>
      <c r="B234" s="38"/>
      <c r="C234" s="38"/>
      <c r="D234" s="38"/>
      <c r="E234" s="38"/>
      <c r="F234" s="38"/>
    </row>
    <row r="235" spans="1:6">
      <c r="A235" s="38"/>
      <c r="B235" s="38"/>
      <c r="C235" s="38"/>
      <c r="D235" s="38"/>
      <c r="E235" s="38"/>
      <c r="F235" s="38"/>
    </row>
    <row r="236" spans="1:6">
      <c r="A236" s="38"/>
      <c r="B236" s="38"/>
      <c r="C236" s="38"/>
      <c r="D236" s="38"/>
      <c r="E236" s="38"/>
      <c r="F236" s="38"/>
    </row>
    <row r="237" spans="1:6">
      <c r="A237" s="38"/>
      <c r="B237" s="38"/>
      <c r="C237" s="38"/>
      <c r="D237" s="38"/>
      <c r="E237" s="38"/>
      <c r="F237" s="38"/>
    </row>
    <row r="238" spans="1:6">
      <c r="A238" s="38"/>
      <c r="B238" s="38"/>
      <c r="C238" s="38"/>
      <c r="D238" s="38"/>
      <c r="E238" s="38"/>
      <c r="F238" s="38"/>
    </row>
    <row r="239" spans="1:6">
      <c r="A239" s="38"/>
      <c r="B239" s="38"/>
      <c r="C239" s="38"/>
      <c r="D239" s="38"/>
      <c r="E239" s="38"/>
      <c r="F239" s="38"/>
    </row>
    <row r="240" spans="1:6">
      <c r="A240" s="38"/>
      <c r="B240" s="38"/>
      <c r="C240" s="38"/>
      <c r="D240" s="38"/>
      <c r="E240" s="38"/>
      <c r="F240" s="38"/>
    </row>
    <row r="241" spans="1:6">
      <c r="A241" s="38"/>
      <c r="B241" s="38"/>
      <c r="C241" s="38"/>
      <c r="D241" s="38"/>
      <c r="E241" s="38"/>
      <c r="F241" s="38"/>
    </row>
    <row r="242" spans="1:6">
      <c r="A242" s="38"/>
      <c r="B242" s="38"/>
      <c r="C242" s="38"/>
      <c r="D242" s="38"/>
      <c r="E242" s="38"/>
      <c r="F242" s="38"/>
    </row>
    <row r="243" spans="1:6">
      <c r="A243" s="38"/>
      <c r="B243" s="38"/>
      <c r="C243" s="38"/>
      <c r="D243" s="38"/>
      <c r="E243" s="38"/>
      <c r="F243" s="38"/>
    </row>
    <row r="244" spans="1:6">
      <c r="A244" s="38"/>
      <c r="B244" s="38"/>
      <c r="C244" s="38"/>
      <c r="D244" s="38"/>
      <c r="E244" s="38"/>
      <c r="F244" s="38"/>
    </row>
    <row r="245" spans="1:6">
      <c r="A245" s="38"/>
      <c r="B245" s="38"/>
      <c r="C245" s="38"/>
      <c r="D245" s="38"/>
      <c r="E245" s="38"/>
      <c r="F245" s="38"/>
    </row>
    <row r="246" spans="1:6">
      <c r="A246" s="38"/>
      <c r="B246" s="38"/>
      <c r="C246" s="38"/>
      <c r="D246" s="38"/>
      <c r="E246" s="38"/>
      <c r="F246" s="38"/>
    </row>
    <row r="247" spans="1:6">
      <c r="A247" s="38"/>
      <c r="B247" s="38"/>
      <c r="C247" s="38"/>
      <c r="D247" s="38"/>
      <c r="E247" s="38"/>
      <c r="F247" s="38"/>
    </row>
    <row r="248" spans="1:6">
      <c r="A248" s="38"/>
      <c r="B248" s="38"/>
      <c r="C248" s="38"/>
      <c r="D248" s="38"/>
      <c r="E248" s="38"/>
      <c r="F248" s="38"/>
    </row>
    <row r="249" spans="1:6">
      <c r="A249" s="38"/>
      <c r="B249" s="38"/>
      <c r="C249" s="38"/>
      <c r="D249" s="38"/>
      <c r="E249" s="38"/>
      <c r="F249" s="38"/>
    </row>
    <row r="250" spans="1:6">
      <c r="A250" s="38"/>
      <c r="B250" s="38"/>
      <c r="C250" s="38"/>
      <c r="D250" s="38"/>
      <c r="E250" s="38"/>
      <c r="F250" s="38"/>
    </row>
    <row r="251" spans="1:6">
      <c r="A251" s="38"/>
      <c r="B251" s="38"/>
      <c r="C251" s="38"/>
      <c r="D251" s="38"/>
      <c r="E251" s="38"/>
      <c r="F251" s="38"/>
    </row>
    <row r="252" spans="1:6">
      <c r="A252" s="38"/>
      <c r="B252" s="38"/>
      <c r="C252" s="38"/>
      <c r="D252" s="38"/>
      <c r="E252" s="38"/>
      <c r="F252" s="38"/>
    </row>
    <row r="253" spans="1:6">
      <c r="A253" s="38"/>
      <c r="B253" s="38"/>
      <c r="C253" s="38"/>
      <c r="D253" s="38"/>
      <c r="E253" s="38"/>
      <c r="F253" s="38"/>
    </row>
    <row r="254" spans="1:6">
      <c r="A254" s="38"/>
      <c r="B254" s="38"/>
      <c r="C254" s="38"/>
      <c r="D254" s="38"/>
      <c r="E254" s="38"/>
      <c r="F254" s="38"/>
    </row>
    <row r="255" spans="1:6">
      <c r="A255" s="38"/>
      <c r="B255" s="38"/>
      <c r="C255" s="38"/>
      <c r="D255" s="38"/>
      <c r="E255" s="38"/>
      <c r="F255" s="38"/>
    </row>
    <row r="256" spans="1:6">
      <c r="A256" s="38"/>
      <c r="B256" s="38"/>
      <c r="C256" s="38"/>
      <c r="D256" s="38"/>
      <c r="E256" s="38"/>
      <c r="F256" s="38"/>
    </row>
    <row r="257" spans="1:6">
      <c r="A257" s="38"/>
      <c r="B257" s="38"/>
      <c r="C257" s="38"/>
      <c r="D257" s="38"/>
      <c r="E257" s="38"/>
      <c r="F257" s="38"/>
    </row>
    <row r="258" spans="1:6">
      <c r="A258" s="38"/>
      <c r="B258" s="38"/>
      <c r="C258" s="38"/>
      <c r="D258" s="38"/>
      <c r="E258" s="38"/>
      <c r="F258" s="38"/>
    </row>
    <row r="259" spans="1:6">
      <c r="A259" s="38"/>
      <c r="B259" s="38"/>
      <c r="C259" s="38"/>
      <c r="D259" s="38"/>
      <c r="E259" s="38"/>
      <c r="F259" s="38"/>
    </row>
    <row r="260" spans="1:6">
      <c r="A260" s="38"/>
      <c r="B260" s="38"/>
      <c r="C260" s="38"/>
      <c r="D260" s="38"/>
      <c r="E260" s="38"/>
      <c r="F260" s="38"/>
    </row>
    <row r="261" spans="1:6">
      <c r="A261" s="38"/>
      <c r="B261" s="38"/>
      <c r="C261" s="38"/>
      <c r="D261" s="38"/>
      <c r="E261" s="38"/>
      <c r="F261" s="38"/>
    </row>
    <row r="262" spans="1:6">
      <c r="A262" s="38"/>
      <c r="B262" s="38"/>
      <c r="C262" s="38"/>
      <c r="D262" s="38"/>
      <c r="E262" s="38"/>
      <c r="F262" s="38"/>
    </row>
    <row r="263" spans="1:6">
      <c r="A263" s="38"/>
      <c r="B263" s="38"/>
      <c r="C263" s="38"/>
      <c r="D263" s="38"/>
      <c r="E263" s="38"/>
      <c r="F263" s="38"/>
    </row>
    <row r="264" spans="1:6">
      <c r="A264" s="38"/>
      <c r="B264" s="38"/>
      <c r="C264" s="38"/>
      <c r="D264" s="38"/>
      <c r="E264" s="38"/>
      <c r="F264" s="38"/>
    </row>
    <row r="265" spans="1:6">
      <c r="A265" s="38"/>
      <c r="B265" s="38"/>
      <c r="C265" s="38"/>
      <c r="D265" s="38"/>
      <c r="E265" s="38"/>
      <c r="F265" s="38"/>
    </row>
    <row r="266" spans="1:6">
      <c r="A266" s="38"/>
      <c r="B266" s="38"/>
      <c r="C266" s="38"/>
      <c r="D266" s="38"/>
      <c r="E266" s="38"/>
      <c r="F266" s="38"/>
    </row>
    <row r="267" spans="1:6">
      <c r="A267" s="38"/>
      <c r="B267" s="38"/>
      <c r="C267" s="38"/>
      <c r="D267" s="38"/>
      <c r="E267" s="38"/>
      <c r="F267" s="38"/>
    </row>
    <row r="268" spans="1:6">
      <c r="A268" s="38"/>
      <c r="B268" s="38"/>
      <c r="C268" s="38"/>
      <c r="D268" s="38"/>
      <c r="E268" s="38"/>
      <c r="F268" s="38"/>
    </row>
    <row r="269" spans="1:6">
      <c r="A269" s="38"/>
      <c r="B269" s="38"/>
      <c r="C269" s="38"/>
      <c r="D269" s="38"/>
      <c r="E269" s="38"/>
      <c r="F269" s="38"/>
    </row>
    <row r="270" spans="1:6">
      <c r="A270" s="38"/>
      <c r="B270" s="38"/>
      <c r="C270" s="38"/>
      <c r="D270" s="38"/>
      <c r="E270" s="38"/>
      <c r="F270" s="38"/>
    </row>
    <row r="271" spans="1:6">
      <c r="A271" s="38"/>
      <c r="B271" s="38"/>
      <c r="C271" s="38"/>
      <c r="D271" s="38"/>
      <c r="E271" s="38"/>
      <c r="F271" s="38"/>
    </row>
    <row r="272" spans="1:6">
      <c r="A272" s="38"/>
      <c r="B272" s="38"/>
      <c r="C272" s="38"/>
      <c r="D272" s="38"/>
      <c r="E272" s="38"/>
      <c r="F272" s="38"/>
    </row>
    <row r="273" spans="1:6">
      <c r="A273" s="38"/>
      <c r="B273" s="38"/>
      <c r="C273" s="38"/>
      <c r="D273" s="38"/>
      <c r="E273" s="38"/>
      <c r="F273" s="38"/>
    </row>
    <row r="274" spans="1:6">
      <c r="A274" s="38"/>
      <c r="B274" s="38"/>
      <c r="C274" s="38"/>
      <c r="D274" s="38"/>
      <c r="E274" s="38"/>
      <c r="F274" s="38"/>
    </row>
    <row r="275" spans="1:6">
      <c r="A275" s="38"/>
      <c r="B275" s="38"/>
      <c r="C275" s="38"/>
      <c r="D275" s="38"/>
      <c r="E275" s="38"/>
      <c r="F275" s="38"/>
    </row>
    <row r="276" spans="1:6">
      <c r="A276" s="38"/>
      <c r="B276" s="38"/>
      <c r="C276" s="38"/>
      <c r="D276" s="38"/>
      <c r="E276" s="38"/>
      <c r="F276" s="38"/>
    </row>
    <row r="277" spans="1:6">
      <c r="A277" s="38"/>
      <c r="B277" s="38"/>
      <c r="C277" s="38"/>
      <c r="D277" s="38"/>
      <c r="E277" s="38"/>
      <c r="F277" s="38"/>
    </row>
    <row r="278" spans="1:6">
      <c r="A278" s="38"/>
      <c r="B278" s="38"/>
      <c r="C278" s="38"/>
      <c r="D278" s="38"/>
      <c r="E278" s="38"/>
      <c r="F278" s="38"/>
    </row>
    <row r="279" spans="1:6">
      <c r="A279" s="38"/>
      <c r="B279" s="38"/>
      <c r="C279" s="38"/>
      <c r="D279" s="38"/>
      <c r="E279" s="38"/>
      <c r="F279" s="38"/>
    </row>
    <row r="280" spans="1:6">
      <c r="A280" s="38"/>
      <c r="B280" s="38"/>
      <c r="C280" s="38"/>
      <c r="D280" s="38"/>
      <c r="E280" s="38"/>
      <c r="F280" s="38"/>
    </row>
    <row r="281" spans="1:6">
      <c r="A281" s="38"/>
      <c r="B281" s="38"/>
      <c r="C281" s="38"/>
      <c r="D281" s="38"/>
      <c r="E281" s="38"/>
      <c r="F281" s="38"/>
    </row>
    <row r="282" spans="1:6">
      <c r="A282" s="38"/>
      <c r="B282" s="38"/>
      <c r="C282" s="38"/>
      <c r="D282" s="38"/>
      <c r="E282" s="38"/>
      <c r="F282" s="38"/>
    </row>
    <row r="283" spans="1:6">
      <c r="A283" s="38"/>
      <c r="B283" s="38"/>
      <c r="C283" s="38"/>
      <c r="D283" s="38"/>
      <c r="E283" s="38"/>
      <c r="F283" s="38"/>
    </row>
    <row r="284" spans="1:6">
      <c r="A284" s="38"/>
      <c r="B284" s="38"/>
      <c r="C284" s="38"/>
      <c r="D284" s="38"/>
      <c r="E284" s="38"/>
      <c r="F284" s="38"/>
    </row>
    <row r="285" spans="1:6">
      <c r="A285" s="38"/>
      <c r="B285" s="38"/>
      <c r="C285" s="38"/>
      <c r="D285" s="38"/>
      <c r="E285" s="38"/>
      <c r="F285" s="38"/>
    </row>
    <row r="286" spans="1:6">
      <c r="A286" s="38"/>
      <c r="B286" s="38"/>
      <c r="C286" s="38"/>
      <c r="D286" s="38"/>
      <c r="E286" s="38"/>
      <c r="F286" s="38"/>
    </row>
    <row r="287" spans="1:6">
      <c r="A287" s="38"/>
      <c r="B287" s="38"/>
      <c r="C287" s="38"/>
      <c r="D287" s="38"/>
      <c r="E287" s="38"/>
      <c r="F287" s="38"/>
    </row>
    <row r="288" spans="1:6">
      <c r="A288" s="38"/>
      <c r="B288" s="38"/>
      <c r="C288" s="38"/>
      <c r="D288" s="38"/>
      <c r="E288" s="38"/>
      <c r="F288" s="38"/>
    </row>
    <row r="289" spans="1:6">
      <c r="A289" s="38"/>
      <c r="B289" s="38"/>
      <c r="C289" s="38"/>
      <c r="D289" s="38"/>
      <c r="E289" s="38"/>
      <c r="F289" s="38"/>
    </row>
    <row r="290" spans="1:6">
      <c r="A290" s="38"/>
      <c r="B290" s="38"/>
      <c r="C290" s="38"/>
      <c r="D290" s="38"/>
      <c r="E290" s="38"/>
      <c r="F290" s="38"/>
    </row>
    <row r="291" spans="1:6">
      <c r="A291" s="38"/>
      <c r="B291" s="38"/>
      <c r="C291" s="38"/>
      <c r="D291" s="38"/>
      <c r="E291" s="38"/>
      <c r="F291" s="38"/>
    </row>
    <row r="292" spans="1:6">
      <c r="A292" s="38"/>
      <c r="B292" s="38"/>
      <c r="C292" s="38"/>
      <c r="D292" s="38"/>
      <c r="E292" s="38"/>
      <c r="F292" s="38"/>
    </row>
    <row r="293" spans="1:6">
      <c r="A293" s="38"/>
      <c r="B293" s="38"/>
      <c r="C293" s="38"/>
      <c r="D293" s="38"/>
      <c r="E293" s="38"/>
      <c r="F293" s="38"/>
    </row>
    <row r="294" spans="1:6">
      <c r="A294" s="38"/>
      <c r="B294" s="38"/>
      <c r="C294" s="38"/>
      <c r="D294" s="38"/>
      <c r="E294" s="38"/>
      <c r="F294" s="38"/>
    </row>
    <row r="295" spans="1:6">
      <c r="A295" s="38"/>
      <c r="B295" s="38"/>
      <c r="C295" s="38"/>
      <c r="D295" s="38"/>
      <c r="E295" s="38"/>
      <c r="F295" s="38"/>
    </row>
    <row r="296" spans="1:6">
      <c r="A296" s="38"/>
      <c r="B296" s="38"/>
      <c r="C296" s="38"/>
      <c r="D296" s="38"/>
      <c r="E296" s="38"/>
      <c r="F296" s="38"/>
    </row>
    <row r="297" spans="1:6">
      <c r="A297" s="38"/>
      <c r="B297" s="38"/>
      <c r="C297" s="38"/>
      <c r="D297" s="38"/>
      <c r="E297" s="38"/>
      <c r="F297" s="38"/>
    </row>
    <row r="298" spans="1:6">
      <c r="A298" s="38"/>
      <c r="B298" s="38"/>
      <c r="C298" s="38"/>
      <c r="D298" s="38"/>
      <c r="E298" s="38"/>
      <c r="F298" s="38"/>
    </row>
    <row r="299" spans="1:6">
      <c r="A299" s="38"/>
      <c r="B299" s="38"/>
      <c r="C299" s="38"/>
      <c r="D299" s="38"/>
      <c r="E299" s="38"/>
      <c r="F299" s="38"/>
    </row>
    <row r="300" spans="1:6">
      <c r="A300" s="38"/>
      <c r="B300" s="38"/>
      <c r="C300" s="38"/>
      <c r="D300" s="38"/>
      <c r="E300" s="38"/>
      <c r="F300" s="38"/>
    </row>
    <row r="301" spans="1:6">
      <c r="A301" s="38"/>
      <c r="B301" s="38"/>
      <c r="C301" s="38"/>
      <c r="D301" s="38"/>
      <c r="E301" s="38"/>
      <c r="F301" s="38"/>
    </row>
    <row r="302" spans="1:6">
      <c r="A302" s="38"/>
      <c r="B302" s="38"/>
      <c r="C302" s="38"/>
      <c r="D302" s="38"/>
      <c r="E302" s="38"/>
      <c r="F302" s="38"/>
    </row>
    <row r="303" spans="1:6">
      <c r="A303" s="38"/>
      <c r="B303" s="38"/>
      <c r="C303" s="38"/>
      <c r="D303" s="38"/>
      <c r="E303" s="38"/>
      <c r="F303" s="38"/>
    </row>
    <row r="304" spans="1:6">
      <c r="A304" s="38"/>
      <c r="B304" s="38"/>
      <c r="C304" s="38"/>
      <c r="D304" s="38"/>
      <c r="E304" s="38"/>
      <c r="F304" s="38"/>
    </row>
    <row r="305" spans="1:6">
      <c r="A305" s="38"/>
      <c r="B305" s="38"/>
      <c r="C305" s="38"/>
      <c r="D305" s="38"/>
      <c r="E305" s="38"/>
      <c r="F305" s="38"/>
    </row>
    <row r="306" spans="1:6">
      <c r="A306" s="38"/>
      <c r="B306" s="38"/>
      <c r="C306" s="38"/>
      <c r="D306" s="38"/>
      <c r="E306" s="38"/>
      <c r="F306" s="38"/>
    </row>
    <row r="307" spans="1:6">
      <c r="A307" s="38"/>
      <c r="B307" s="38"/>
      <c r="C307" s="38"/>
      <c r="D307" s="38"/>
      <c r="E307" s="38"/>
      <c r="F307" s="38"/>
    </row>
    <row r="308" spans="1:6">
      <c r="A308" s="38"/>
      <c r="B308" s="38"/>
      <c r="C308" s="38"/>
      <c r="D308" s="38"/>
      <c r="E308" s="38"/>
      <c r="F308" s="38"/>
    </row>
    <row r="309" spans="1:6">
      <c r="A309" s="38"/>
      <c r="B309" s="38"/>
      <c r="C309" s="38"/>
      <c r="D309" s="38"/>
      <c r="E309" s="38"/>
      <c r="F309" s="38"/>
    </row>
    <row r="310" spans="1:6">
      <c r="A310" s="38"/>
      <c r="B310" s="38"/>
      <c r="C310" s="38"/>
      <c r="D310" s="38"/>
      <c r="E310" s="38"/>
      <c r="F310" s="38"/>
    </row>
    <row r="311" spans="1:6">
      <c r="A311" s="38"/>
      <c r="B311" s="38"/>
      <c r="C311" s="38"/>
      <c r="D311" s="38"/>
      <c r="E311" s="38"/>
      <c r="F311" s="38"/>
    </row>
    <row r="312" spans="1:6">
      <c r="A312" s="38"/>
      <c r="B312" s="38"/>
      <c r="C312" s="38"/>
      <c r="D312" s="38"/>
      <c r="E312" s="38"/>
      <c r="F312" s="38"/>
    </row>
    <row r="313" spans="1:6">
      <c r="A313" s="38"/>
      <c r="B313" s="38"/>
      <c r="C313" s="38"/>
      <c r="D313" s="38"/>
      <c r="E313" s="38"/>
      <c r="F313" s="38"/>
    </row>
    <row r="314" spans="1:6">
      <c r="A314" s="38"/>
      <c r="B314" s="38"/>
      <c r="C314" s="38"/>
      <c r="D314" s="38"/>
      <c r="E314" s="38"/>
      <c r="F314" s="38"/>
    </row>
    <row r="315" spans="1:6">
      <c r="A315" s="38"/>
      <c r="B315" s="38"/>
      <c r="C315" s="38"/>
      <c r="D315" s="38"/>
      <c r="E315" s="38"/>
      <c r="F315" s="38"/>
    </row>
    <row r="316" spans="1:6">
      <c r="A316" s="38"/>
      <c r="B316" s="38"/>
      <c r="C316" s="38"/>
      <c r="D316" s="38"/>
      <c r="E316" s="38"/>
      <c r="F316" s="38"/>
    </row>
    <row r="317" spans="1:6">
      <c r="A317" s="38"/>
      <c r="B317" s="38"/>
      <c r="C317" s="38"/>
      <c r="D317" s="38"/>
      <c r="E317" s="38"/>
      <c r="F317" s="38"/>
    </row>
    <row r="318" spans="1:6">
      <c r="A318" s="38"/>
      <c r="B318" s="38"/>
      <c r="C318" s="38"/>
      <c r="D318" s="38"/>
      <c r="E318" s="38"/>
      <c r="F318" s="38"/>
    </row>
    <row r="319" spans="1:6">
      <c r="A319" s="38"/>
      <c r="B319" s="38"/>
      <c r="C319" s="38"/>
      <c r="D319" s="38"/>
      <c r="E319" s="38"/>
      <c r="F319" s="38"/>
    </row>
    <row r="320" spans="1:6">
      <c r="A320" s="38"/>
      <c r="B320" s="38"/>
      <c r="C320" s="38"/>
      <c r="D320" s="38"/>
      <c r="E320" s="38"/>
      <c r="F320" s="38"/>
    </row>
    <row r="321" spans="1:6">
      <c r="A321" s="38"/>
      <c r="B321" s="38"/>
      <c r="C321" s="38"/>
      <c r="D321" s="38"/>
      <c r="E321" s="38"/>
      <c r="F321" s="38"/>
    </row>
    <row r="322" spans="1:6">
      <c r="A322" s="38"/>
      <c r="B322" s="38"/>
      <c r="C322" s="38"/>
      <c r="D322" s="38"/>
      <c r="E322" s="38"/>
      <c r="F322" s="38"/>
    </row>
    <row r="323" spans="1:6">
      <c r="A323" s="38"/>
      <c r="B323" s="38"/>
      <c r="C323" s="38"/>
      <c r="D323" s="38"/>
      <c r="E323" s="38"/>
      <c r="F323" s="38"/>
    </row>
    <row r="324" spans="1:6">
      <c r="A324" s="38"/>
      <c r="B324" s="38"/>
      <c r="C324" s="38"/>
      <c r="D324" s="38"/>
      <c r="E324" s="38"/>
      <c r="F324" s="38"/>
    </row>
    <row r="325" spans="1:6">
      <c r="A325" s="38"/>
      <c r="B325" s="38"/>
      <c r="C325" s="38"/>
      <c r="D325" s="38"/>
      <c r="E325" s="38"/>
      <c r="F325" s="38"/>
    </row>
    <row r="326" spans="1:6">
      <c r="A326" s="38"/>
      <c r="B326" s="38"/>
      <c r="C326" s="38"/>
      <c r="D326" s="38"/>
      <c r="E326" s="38"/>
      <c r="F326" s="38"/>
    </row>
    <row r="327" spans="1:6">
      <c r="A327" s="38"/>
      <c r="B327" s="38"/>
      <c r="C327" s="38"/>
      <c r="D327" s="38"/>
      <c r="E327" s="38"/>
      <c r="F327" s="38"/>
    </row>
    <row r="328" spans="1:6">
      <c r="A328" s="38"/>
      <c r="B328" s="38"/>
      <c r="C328" s="38"/>
      <c r="D328" s="38"/>
      <c r="E328" s="38"/>
      <c r="F328" s="38"/>
    </row>
    <row r="329" spans="1:6">
      <c r="A329" s="38"/>
      <c r="B329" s="38"/>
      <c r="C329" s="38"/>
      <c r="D329" s="38"/>
      <c r="E329" s="38"/>
      <c r="F329" s="38"/>
    </row>
    <row r="330" spans="1:6">
      <c r="A330" s="38"/>
      <c r="B330" s="38"/>
      <c r="C330" s="38"/>
      <c r="D330" s="38"/>
      <c r="E330" s="38"/>
      <c r="F330" s="38"/>
    </row>
    <row r="331" spans="1:6">
      <c r="A331" s="38"/>
      <c r="B331" s="38"/>
      <c r="C331" s="38"/>
      <c r="D331" s="38"/>
      <c r="E331" s="38"/>
      <c r="F331" s="38"/>
    </row>
    <row r="332" spans="1:6">
      <c r="A332" s="38"/>
      <c r="B332" s="38"/>
      <c r="C332" s="38"/>
      <c r="D332" s="38"/>
      <c r="E332" s="38"/>
      <c r="F332" s="38"/>
    </row>
    <row r="333" spans="1:6">
      <c r="A333" s="38"/>
      <c r="B333" s="38"/>
      <c r="C333" s="38"/>
      <c r="D333" s="38"/>
      <c r="E333" s="38"/>
      <c r="F333" s="38"/>
    </row>
    <row r="334" spans="1:6">
      <c r="A334" s="38"/>
      <c r="B334" s="38"/>
      <c r="C334" s="38"/>
      <c r="D334" s="38"/>
      <c r="E334" s="38"/>
      <c r="F334" s="38"/>
    </row>
    <row r="335" spans="1:6">
      <c r="A335" s="38"/>
      <c r="B335" s="38"/>
      <c r="C335" s="38"/>
      <c r="D335" s="38"/>
      <c r="E335" s="38"/>
      <c r="F335" s="38"/>
    </row>
    <row r="336" spans="1:6">
      <c r="A336" s="38"/>
      <c r="B336" s="38"/>
      <c r="C336" s="38"/>
      <c r="D336" s="38"/>
      <c r="E336" s="38"/>
      <c r="F336" s="38"/>
    </row>
    <row r="337" spans="1:6">
      <c r="A337" s="38"/>
      <c r="B337" s="38"/>
      <c r="C337" s="38"/>
      <c r="D337" s="38"/>
      <c r="E337" s="38"/>
      <c r="F337" s="38"/>
    </row>
    <row r="338" spans="1:6">
      <c r="A338" s="38"/>
      <c r="B338" s="38"/>
      <c r="C338" s="38"/>
      <c r="D338" s="38"/>
      <c r="E338" s="38"/>
      <c r="F338" s="38"/>
    </row>
    <row r="339" spans="1:6">
      <c r="A339" s="38"/>
      <c r="B339" s="38"/>
      <c r="C339" s="38"/>
      <c r="D339" s="38"/>
      <c r="E339" s="38"/>
      <c r="F339" s="38"/>
    </row>
    <row r="340" spans="1:6">
      <c r="A340" s="38"/>
      <c r="B340" s="38"/>
      <c r="C340" s="38"/>
      <c r="D340" s="38"/>
      <c r="E340" s="38"/>
      <c r="F340" s="38"/>
    </row>
    <row r="341" spans="1:6">
      <c r="A341" s="38"/>
      <c r="B341" s="38"/>
      <c r="C341" s="38"/>
      <c r="D341" s="38"/>
      <c r="E341" s="38"/>
      <c r="F341" s="38"/>
    </row>
    <row r="342" spans="1:6">
      <c r="A342" s="38"/>
      <c r="B342" s="38"/>
      <c r="C342" s="38"/>
      <c r="D342" s="38"/>
      <c r="E342" s="38"/>
      <c r="F342" s="38"/>
    </row>
    <row r="343" spans="1:6">
      <c r="A343" s="38"/>
      <c r="B343" s="38"/>
      <c r="C343" s="38"/>
      <c r="D343" s="38"/>
      <c r="E343" s="38"/>
      <c r="F343" s="38"/>
    </row>
    <row r="344" spans="1:6">
      <c r="A344" s="38"/>
      <c r="B344" s="38"/>
      <c r="C344" s="38"/>
      <c r="D344" s="38"/>
      <c r="E344" s="38"/>
      <c r="F344" s="38"/>
    </row>
    <row r="345" spans="1:6">
      <c r="A345" s="38"/>
      <c r="B345" s="38"/>
      <c r="C345" s="38"/>
      <c r="D345" s="38"/>
      <c r="E345" s="38"/>
      <c r="F345" s="38"/>
    </row>
    <row r="346" spans="1:6">
      <c r="A346" s="38"/>
      <c r="B346" s="38"/>
      <c r="C346" s="38"/>
      <c r="D346" s="38"/>
      <c r="E346" s="38"/>
      <c r="F346" s="38"/>
    </row>
    <row r="347" spans="1:6">
      <c r="A347" s="38"/>
      <c r="B347" s="38"/>
      <c r="C347" s="38"/>
      <c r="D347" s="38"/>
      <c r="E347" s="38"/>
      <c r="F347" s="38"/>
    </row>
  </sheetData>
  <sortState ref="A60:N97">
    <sortCondition ref="N60:N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A4:X122"/>
  <sheetViews>
    <sheetView topLeftCell="A32" workbookViewId="0">
      <pane xSplit="2" ySplit="8" topLeftCell="S53" activePane="bottomRight" state="frozen"/>
      <selection activeCell="A32" sqref="A32"/>
      <selection pane="topRight" activeCell="C32" sqref="C32"/>
      <selection pane="bottomLeft" activeCell="A40" sqref="A40"/>
      <selection pane="bottomRight" activeCell="A79" sqref="A79:IV79"/>
    </sheetView>
  </sheetViews>
  <sheetFormatPr defaultRowHeight="14.25"/>
  <cols>
    <col min="1" max="1" width="13" style="8" customWidth="1"/>
    <col min="2" max="2" width="27" style="8" customWidth="1"/>
    <col min="3" max="6" width="9" style="8"/>
    <col min="7" max="9" width="0" style="8" hidden="1" customWidth="1"/>
    <col min="10" max="10" width="9" style="8"/>
    <col min="11" max="12" width="0" style="8" hidden="1" customWidth="1"/>
    <col min="13" max="16" width="9" style="8"/>
    <col min="17" max="17" width="12.375" style="8" customWidth="1"/>
    <col min="18" max="18" width="19.25" style="8" customWidth="1"/>
    <col min="19" max="19" width="23.875" style="8" customWidth="1"/>
    <col min="20" max="21" width="19.625" style="8" customWidth="1"/>
    <col min="22" max="16384" width="9" style="8"/>
  </cols>
  <sheetData>
    <row r="4" spans="1:17" ht="84">
      <c r="A4" s="28" t="s">
        <v>94</v>
      </c>
      <c r="B4" s="31" t="s">
        <v>10</v>
      </c>
      <c r="C4" s="31" t="s">
        <v>67</v>
      </c>
      <c r="D4" s="31" t="s">
        <v>68</v>
      </c>
      <c r="E4" s="31" t="s">
        <v>87</v>
      </c>
      <c r="F4" s="31" t="s">
        <v>87</v>
      </c>
      <c r="G4" s="31" t="s">
        <v>72</v>
      </c>
      <c r="H4" s="31" t="s">
        <v>73</v>
      </c>
      <c r="I4" s="31" t="s">
        <v>74</v>
      </c>
      <c r="J4" s="31" t="s">
        <v>75</v>
      </c>
      <c r="K4" s="31" t="s">
        <v>91</v>
      </c>
      <c r="L4" s="31" t="s">
        <v>77</v>
      </c>
      <c r="M4" s="31" t="s">
        <v>78</v>
      </c>
      <c r="N4" s="32" t="s">
        <v>103</v>
      </c>
      <c r="O4" s="32" t="s">
        <v>101</v>
      </c>
      <c r="P4" s="32" t="s">
        <v>102</v>
      </c>
      <c r="Q4" s="32" t="s">
        <v>104</v>
      </c>
    </row>
    <row r="5" spans="1:17">
      <c r="A5" s="3">
        <v>1</v>
      </c>
      <c r="B5" s="33" t="s">
        <v>34</v>
      </c>
      <c r="C5" s="31">
        <v>11.590750999999999</v>
      </c>
      <c r="D5" s="31">
        <v>4.1185700000000001</v>
      </c>
      <c r="E5" s="31">
        <v>7.472181</v>
      </c>
      <c r="F5" s="31"/>
      <c r="G5" s="31">
        <v>7.4609740000000002</v>
      </c>
      <c r="H5" s="31">
        <v>1.1207E-2</v>
      </c>
      <c r="I5" s="31">
        <v>0</v>
      </c>
      <c r="J5" s="31">
        <v>23.796213000000002</v>
      </c>
      <c r="K5" s="31">
        <v>0</v>
      </c>
      <c r="L5" s="31">
        <v>23.796213000000002</v>
      </c>
      <c r="M5" s="31">
        <v>1.7435320000000001</v>
      </c>
      <c r="N5" s="31">
        <v>5.2842674241393439E-2</v>
      </c>
      <c r="O5" s="31">
        <v>0.11713427098469786</v>
      </c>
      <c r="P5" s="31">
        <v>0.72324730049637687</v>
      </c>
      <c r="Q5" s="31">
        <v>-2.735775895747028</v>
      </c>
    </row>
    <row r="6" spans="1:17">
      <c r="A6" s="3">
        <v>9</v>
      </c>
      <c r="B6" s="33" t="s">
        <v>42</v>
      </c>
      <c r="C6" s="31">
        <v>9.6196680000000008</v>
      </c>
      <c r="D6" s="31">
        <v>5.8063399999999996</v>
      </c>
      <c r="E6" s="31">
        <v>3.8133270000000001</v>
      </c>
      <c r="F6" s="31"/>
      <c r="G6" s="31">
        <v>3.4618929999999999</v>
      </c>
      <c r="H6" s="31">
        <v>0.34565499999999999</v>
      </c>
      <c r="I6" s="31">
        <v>5.7790000000000003E-3</v>
      </c>
      <c r="J6" s="31">
        <v>12.413081999999999</v>
      </c>
      <c r="K6" s="31">
        <v>0</v>
      </c>
      <c r="L6" s="31">
        <v>12.413081999999999</v>
      </c>
      <c r="M6" s="31">
        <v>2.8986749999999999</v>
      </c>
      <c r="N6" s="31">
        <v>3.0766840575837895</v>
      </c>
      <c r="O6" s="31">
        <v>2.1939790378246338</v>
      </c>
      <c r="P6" s="31">
        <v>2.909908339999423</v>
      </c>
      <c r="Q6" s="31">
        <v>-0.24202315593826462</v>
      </c>
    </row>
    <row r="7" spans="1:17">
      <c r="A7" s="3">
        <v>10</v>
      </c>
      <c r="B7" s="33" t="s">
        <v>32</v>
      </c>
      <c r="C7" s="31">
        <v>9.3825240000000001</v>
      </c>
      <c r="D7" s="31">
        <v>5.9054000000000002</v>
      </c>
      <c r="E7" s="31">
        <v>3.4771239999999999</v>
      </c>
      <c r="F7" s="31"/>
      <c r="G7" s="31">
        <v>2.8930150000000001</v>
      </c>
      <c r="H7" s="31">
        <v>0.505023</v>
      </c>
      <c r="I7" s="31">
        <v>7.9086000000000004E-2</v>
      </c>
      <c r="J7" s="31">
        <v>9.2184740000000005</v>
      </c>
      <c r="K7" s="31">
        <v>0</v>
      </c>
      <c r="L7" s="31">
        <v>9.2184740000000005</v>
      </c>
      <c r="M7" s="31">
        <v>0.33241900000000002</v>
      </c>
      <c r="N7" s="31">
        <v>1.5334956680380207</v>
      </c>
      <c r="O7" s="31">
        <v>0.79405960344165472</v>
      </c>
      <c r="P7" s="31">
        <v>2.0233924445568929</v>
      </c>
      <c r="Q7" s="31">
        <v>-4.2671874931109244</v>
      </c>
    </row>
    <row r="8" spans="1:17">
      <c r="A8" s="3">
        <v>11</v>
      </c>
      <c r="B8" s="33" t="s">
        <v>53</v>
      </c>
      <c r="C8" s="31">
        <v>16.152325000000001</v>
      </c>
      <c r="D8" s="31">
        <v>6.5456459999999996</v>
      </c>
      <c r="E8" s="31">
        <v>9.6066789999999997</v>
      </c>
      <c r="F8" s="31"/>
      <c r="G8" s="31">
        <v>7.7688059999999997</v>
      </c>
      <c r="H8" s="31">
        <v>0.67537499999999995</v>
      </c>
      <c r="I8" s="31">
        <v>1.162498</v>
      </c>
      <c r="J8" s="31">
        <v>8.2214010000000002</v>
      </c>
      <c r="K8" s="31">
        <v>0</v>
      </c>
      <c r="L8" s="31">
        <v>8.2214010000000002</v>
      </c>
      <c r="M8" s="31">
        <v>0.41271200000000002</v>
      </c>
      <c r="N8" s="31">
        <v>0.35396425103186857</v>
      </c>
      <c r="O8" s="31">
        <v>0.47417099683049191</v>
      </c>
      <c r="P8" s="31">
        <v>0.94593819363448794</v>
      </c>
      <c r="Q8" s="31">
        <v>-2.1745567500937812</v>
      </c>
    </row>
    <row r="9" spans="1:17">
      <c r="A9" s="3">
        <v>12</v>
      </c>
      <c r="B9" s="33" t="s">
        <v>37</v>
      </c>
      <c r="C9" s="31">
        <v>11.112856000000001</v>
      </c>
      <c r="D9" s="31">
        <v>6.7730430000000004</v>
      </c>
      <c r="E9" s="31">
        <v>4.3398130000000004</v>
      </c>
      <c r="F9" s="31"/>
      <c r="G9" s="31">
        <v>4.0558889999999996</v>
      </c>
      <c r="H9" s="31">
        <v>0.28392299999999998</v>
      </c>
      <c r="I9" s="31"/>
      <c r="J9" s="31">
        <v>15.266679999999999</v>
      </c>
      <c r="K9" s="31">
        <v>0</v>
      </c>
      <c r="L9" s="31">
        <v>15.266679999999999</v>
      </c>
      <c r="M9" s="31">
        <v>1.1885969999999999</v>
      </c>
      <c r="N9" s="31">
        <v>2.9622808418542812</v>
      </c>
      <c r="O9" s="31">
        <v>0.86319792518754213</v>
      </c>
      <c r="P9" s="31">
        <v>3.2589363126230397</v>
      </c>
      <c r="Q9" s="31">
        <v>-6.1961515471092294</v>
      </c>
    </row>
    <row r="10" spans="1:17">
      <c r="A10" s="3">
        <v>13</v>
      </c>
      <c r="B10" s="33" t="s">
        <v>43</v>
      </c>
      <c r="C10" s="31">
        <v>9.4638799999999996</v>
      </c>
      <c r="D10" s="31">
        <v>7.061509</v>
      </c>
      <c r="E10" s="31">
        <v>2.402371</v>
      </c>
      <c r="F10" s="31"/>
      <c r="G10" s="31">
        <v>2.262254</v>
      </c>
      <c r="H10" s="31">
        <v>1.0144E-2</v>
      </c>
      <c r="I10" s="31">
        <v>0.129972</v>
      </c>
      <c r="J10" s="31">
        <v>7.3244879999999997</v>
      </c>
      <c r="K10" s="31">
        <v>0</v>
      </c>
      <c r="L10" s="31">
        <v>7.3244879999999997</v>
      </c>
      <c r="M10" s="31">
        <v>0.155783</v>
      </c>
      <c r="N10" s="31">
        <v>1.7691410123189311</v>
      </c>
      <c r="O10" s="31">
        <v>-9.812783310312323E-2</v>
      </c>
      <c r="P10" s="31">
        <v>2.4740092427146365</v>
      </c>
      <c r="Q10" s="31">
        <v>-9.0657205161645216</v>
      </c>
    </row>
    <row r="11" spans="1:17">
      <c r="A11" s="3">
        <v>14</v>
      </c>
      <c r="B11" s="33" t="s">
        <v>47</v>
      </c>
      <c r="C11" s="31">
        <v>10.832314999999999</v>
      </c>
      <c r="D11" s="31">
        <v>7.5885429999999996</v>
      </c>
      <c r="E11" s="31">
        <v>3.243773</v>
      </c>
      <c r="F11" s="31"/>
      <c r="G11" s="31">
        <v>2.6192310000000001</v>
      </c>
      <c r="H11" s="31">
        <v>0.62454200000000004</v>
      </c>
      <c r="I11" s="31">
        <v>0</v>
      </c>
      <c r="J11" s="31">
        <v>8.7155970000000007</v>
      </c>
      <c r="K11" s="31">
        <v>0</v>
      </c>
      <c r="L11" s="31">
        <v>8.7155970000000007</v>
      </c>
      <c r="M11" s="31">
        <v>0.52111700000000005</v>
      </c>
      <c r="N11" s="31">
        <v>0.83300064941715934</v>
      </c>
      <c r="O11" s="31">
        <v>1.3130749836987921</v>
      </c>
      <c r="P11" s="31">
        <v>1.2318298693925422</v>
      </c>
      <c r="Q11" s="31">
        <v>0.94241328720228168</v>
      </c>
    </row>
    <row r="12" spans="1:17">
      <c r="A12" s="3">
        <v>15</v>
      </c>
      <c r="B12" s="33" t="s">
        <v>51</v>
      </c>
      <c r="C12" s="31">
        <v>12.437626</v>
      </c>
      <c r="D12" s="31">
        <v>8.4242919999999994</v>
      </c>
      <c r="E12" s="31">
        <v>4.0133330000000003</v>
      </c>
      <c r="F12" s="31"/>
      <c r="G12" s="31">
        <v>3.304459</v>
      </c>
      <c r="H12" s="31">
        <v>0.44323200000000001</v>
      </c>
      <c r="I12" s="31">
        <v>0.26564199999999999</v>
      </c>
      <c r="J12" s="31">
        <v>12.313172</v>
      </c>
      <c r="K12" s="31">
        <v>0.70943500000000004</v>
      </c>
      <c r="L12" s="31">
        <v>11.603737000000001</v>
      </c>
      <c r="M12" s="31">
        <v>3.0577610000000002</v>
      </c>
      <c r="N12" s="31">
        <v>0.27640023469732711</v>
      </c>
      <c r="O12" s="31">
        <v>-0.18664939551997772</v>
      </c>
      <c r="P12" s="31">
        <v>0.26429675189902913</v>
      </c>
      <c r="Q12" s="31">
        <v>-2.0632107139821443</v>
      </c>
    </row>
    <row r="13" spans="1:17">
      <c r="A13" s="3">
        <v>16</v>
      </c>
      <c r="B13" s="33" t="s">
        <v>50</v>
      </c>
      <c r="C13" s="31">
        <v>11.789324000000001</v>
      </c>
      <c r="D13" s="31">
        <v>8.4546759999999992</v>
      </c>
      <c r="E13" s="31">
        <v>3.3346480000000001</v>
      </c>
      <c r="F13" s="31"/>
      <c r="G13" s="31">
        <v>3.3346480000000001</v>
      </c>
      <c r="H13" s="31"/>
      <c r="I13" s="31"/>
      <c r="J13" s="31">
        <v>3.6682790000000001</v>
      </c>
      <c r="K13" s="31">
        <v>0</v>
      </c>
      <c r="L13" s="31">
        <v>3.6682790000000001</v>
      </c>
      <c r="M13" s="31">
        <v>3.9507180000000002</v>
      </c>
      <c r="N13" s="31">
        <v>-0.95716357852585476</v>
      </c>
      <c r="O13" s="31">
        <v>0.73889895800656191</v>
      </c>
      <c r="P13" s="31">
        <v>0.38905071914387968</v>
      </c>
      <c r="Q13" s="31">
        <v>0.43267809843194893</v>
      </c>
    </row>
    <row r="14" spans="1:17">
      <c r="A14" s="3">
        <v>17</v>
      </c>
      <c r="B14" s="33" t="s">
        <v>54</v>
      </c>
      <c r="C14" s="31">
        <v>12.381157</v>
      </c>
      <c r="D14" s="31">
        <v>8.5092999999999996</v>
      </c>
      <c r="E14" s="31">
        <v>3.8718569999999999</v>
      </c>
      <c r="F14" s="31"/>
      <c r="G14" s="31">
        <v>3.084632</v>
      </c>
      <c r="H14" s="31">
        <v>0.68557800000000002</v>
      </c>
      <c r="I14" s="31">
        <v>0.101647</v>
      </c>
      <c r="J14" s="31">
        <v>5.3140580000000002</v>
      </c>
      <c r="K14" s="31">
        <v>0</v>
      </c>
      <c r="L14" s="31">
        <v>5.3140580000000002</v>
      </c>
      <c r="M14" s="31">
        <v>2.237231</v>
      </c>
      <c r="N14" s="31">
        <v>0.62528039462004248</v>
      </c>
      <c r="O14" s="31">
        <v>0.69403802951435445</v>
      </c>
      <c r="P14" s="31">
        <v>1.0407622432168528</v>
      </c>
      <c r="Q14" s="31">
        <v>-1.7350465931863512</v>
      </c>
    </row>
    <row r="15" spans="1:17">
      <c r="A15" s="3">
        <v>18</v>
      </c>
      <c r="B15" s="33" t="s">
        <v>60</v>
      </c>
      <c r="C15" s="31">
        <v>12.714777</v>
      </c>
      <c r="D15" s="31">
        <v>8.7167539999999999</v>
      </c>
      <c r="E15" s="31">
        <v>3.9980229999999999</v>
      </c>
      <c r="F15" s="31"/>
      <c r="G15" s="31">
        <v>3.9980229999999999</v>
      </c>
      <c r="H15" s="31"/>
      <c r="I15" s="31"/>
      <c r="J15" s="31">
        <v>14.111919</v>
      </c>
      <c r="K15" s="31">
        <v>0</v>
      </c>
      <c r="L15" s="31">
        <v>14.111919</v>
      </c>
      <c r="M15" s="31">
        <v>4.2515999999999998E-2</v>
      </c>
      <c r="N15" s="31">
        <v>0.25902194549296542</v>
      </c>
      <c r="O15" s="31">
        <v>1.1448856567583432</v>
      </c>
      <c r="P15" s="31">
        <v>1.2542582263957991</v>
      </c>
      <c r="Q15" s="31">
        <v>-0.26819971666066644</v>
      </c>
    </row>
    <row r="16" spans="1:17">
      <c r="A16" s="3">
        <v>19</v>
      </c>
      <c r="B16" s="33" t="s">
        <v>46</v>
      </c>
      <c r="C16" s="31">
        <v>14.478692000000001</v>
      </c>
      <c r="D16" s="31">
        <v>9.1154170000000008</v>
      </c>
      <c r="E16" s="31">
        <v>5.3632739999999997</v>
      </c>
      <c r="F16" s="31"/>
      <c r="G16" s="31">
        <v>5.2720060000000002</v>
      </c>
      <c r="H16" s="31">
        <v>4.9277000000000001E-2</v>
      </c>
      <c r="I16" s="31">
        <v>4.1992000000000002E-2</v>
      </c>
      <c r="J16" s="31">
        <v>9.6928640000000001</v>
      </c>
      <c r="K16" s="31">
        <v>0</v>
      </c>
      <c r="L16" s="31">
        <v>9.6928640000000001</v>
      </c>
      <c r="M16" s="31">
        <v>3.6451910000000001</v>
      </c>
      <c r="N16" s="31">
        <v>-0.29820943906766484</v>
      </c>
      <c r="O16" s="31">
        <v>-0.49420814235588972</v>
      </c>
      <c r="P16" s="31">
        <v>-0.14663627638739074</v>
      </c>
      <c r="Q16" s="31">
        <v>-1.2281754981255055</v>
      </c>
    </row>
    <row r="17" spans="1:17">
      <c r="A17" s="3">
        <v>20</v>
      </c>
      <c r="B17" s="33" t="s">
        <v>44</v>
      </c>
      <c r="C17" s="31">
        <v>12.092459</v>
      </c>
      <c r="D17" s="31">
        <v>9.2267849999999996</v>
      </c>
      <c r="E17" s="31">
        <v>2.8656739999999998</v>
      </c>
      <c r="F17" s="31"/>
      <c r="G17" s="31">
        <v>2.7389969999999999</v>
      </c>
      <c r="H17" s="31">
        <v>0.12667700000000001</v>
      </c>
      <c r="I17" s="31">
        <v>0</v>
      </c>
      <c r="J17" s="31">
        <v>6.2421329999999999</v>
      </c>
      <c r="K17" s="31">
        <v>2.069E-2</v>
      </c>
      <c r="L17" s="31">
        <v>6.2214429999999998</v>
      </c>
      <c r="M17" s="31">
        <v>0.55956899999999998</v>
      </c>
      <c r="N17" s="31">
        <v>0.86539479939824471</v>
      </c>
      <c r="O17" s="31">
        <v>-0.41133302494215096</v>
      </c>
      <c r="P17" s="31">
        <v>1.2735047220796769</v>
      </c>
      <c r="Q17" s="31">
        <v>-5.9758967128825109</v>
      </c>
    </row>
    <row r="18" spans="1:17">
      <c r="A18" s="3">
        <v>21</v>
      </c>
      <c r="B18" s="33" t="s">
        <v>38</v>
      </c>
      <c r="C18" s="31">
        <v>15.179278999999999</v>
      </c>
      <c r="D18" s="31">
        <v>9.2272689999999997</v>
      </c>
      <c r="E18" s="31">
        <v>5.9520099999999996</v>
      </c>
      <c r="F18" s="31"/>
      <c r="G18" s="31">
        <v>4.5767550000000004</v>
      </c>
      <c r="H18" s="31">
        <v>1.289836</v>
      </c>
      <c r="I18" s="31">
        <v>8.5418999999999995E-2</v>
      </c>
      <c r="J18" s="31">
        <v>11.086762999999999</v>
      </c>
      <c r="K18" s="31">
        <v>0.883683</v>
      </c>
      <c r="L18" s="31">
        <v>10.203080999999999</v>
      </c>
      <c r="M18" s="31">
        <v>2.6555330000000001</v>
      </c>
      <c r="N18" s="31">
        <v>1.7908254939176915</v>
      </c>
      <c r="O18" s="31">
        <v>1.0922814537567049</v>
      </c>
      <c r="P18" s="31">
        <v>1.766850353021665</v>
      </c>
      <c r="Q18" s="31">
        <v>-1.0683513097127784</v>
      </c>
    </row>
    <row r="19" spans="1:17">
      <c r="A19" s="3">
        <v>22</v>
      </c>
      <c r="B19" s="33" t="s">
        <v>61</v>
      </c>
      <c r="C19" s="31">
        <v>20.677206000000002</v>
      </c>
      <c r="D19" s="31">
        <v>9.9935609999999997</v>
      </c>
      <c r="E19" s="31">
        <v>10.683645</v>
      </c>
      <c r="F19" s="31"/>
      <c r="G19" s="31">
        <v>10.202821999999999</v>
      </c>
      <c r="H19" s="31">
        <v>0.47851100000000002</v>
      </c>
      <c r="I19" s="31">
        <v>2.3119999999999998E-3</v>
      </c>
      <c r="J19" s="31">
        <v>6.8373840000000001</v>
      </c>
      <c r="K19" s="31">
        <v>0.96392100000000003</v>
      </c>
      <c r="L19" s="31">
        <v>5.8734640000000002</v>
      </c>
      <c r="M19" s="31">
        <v>0.77480199999999999</v>
      </c>
      <c r="N19" s="32"/>
      <c r="O19" s="32"/>
      <c r="P19" s="32"/>
      <c r="Q19" s="32"/>
    </row>
    <row r="20" spans="1:17" hidden="1">
      <c r="A20" s="3">
        <v>23</v>
      </c>
      <c r="B20" s="33" t="s">
        <v>45</v>
      </c>
      <c r="C20" s="31">
        <v>12.739572000000001</v>
      </c>
      <c r="D20" s="31">
        <v>6.8446280000000002</v>
      </c>
      <c r="E20" s="31">
        <v>5.8949439999999997</v>
      </c>
      <c r="F20" s="31"/>
      <c r="G20" s="31">
        <v>4.9151290000000003</v>
      </c>
      <c r="H20" s="31">
        <v>0.52942500000000003</v>
      </c>
      <c r="I20" s="31">
        <v>0.45039000000000001</v>
      </c>
      <c r="J20" s="31">
        <v>11.437453</v>
      </c>
      <c r="K20" s="31">
        <v>0.69232199999999999</v>
      </c>
      <c r="L20" s="31">
        <v>10.745131000000001</v>
      </c>
      <c r="M20" s="31">
        <v>1.170841</v>
      </c>
      <c r="N20" s="31" t="e">
        <v>#DIV/0!</v>
      </c>
      <c r="O20" s="31" t="e">
        <v>#DIV/0!</v>
      </c>
      <c r="P20" s="31" t="e">
        <v>#DIV/0!</v>
      </c>
      <c r="Q20" s="31" t="e">
        <v>#DIV/0!</v>
      </c>
    </row>
    <row r="21" spans="1:17">
      <c r="A21" s="3">
        <v>24</v>
      </c>
      <c r="B21" s="33" t="s">
        <v>57</v>
      </c>
      <c r="C21" s="31">
        <v>13.754443999999999</v>
      </c>
      <c r="D21" s="31">
        <v>10.065681</v>
      </c>
      <c r="E21" s="31">
        <v>3.6887629999999998</v>
      </c>
      <c r="F21" s="31"/>
      <c r="G21" s="31">
        <v>3.5136729999999998</v>
      </c>
      <c r="H21" s="31">
        <v>0.16253500000000001</v>
      </c>
      <c r="I21" s="31">
        <v>1.2555E-2</v>
      </c>
      <c r="J21" s="31">
        <v>15.343349</v>
      </c>
      <c r="K21" s="31">
        <v>6.6211419999999999</v>
      </c>
      <c r="L21" s="31">
        <v>8.7222069999999992</v>
      </c>
      <c r="M21" s="31">
        <v>2.2662559999999998</v>
      </c>
      <c r="N21" s="31">
        <v>1.0554029656607122</v>
      </c>
      <c r="O21" s="31">
        <v>0.48999531392701634</v>
      </c>
      <c r="P21" s="31">
        <v>1.0100250656231768</v>
      </c>
      <c r="Q21" s="31">
        <v>-1.226229909084442</v>
      </c>
    </row>
    <row r="22" spans="1:17">
      <c r="A22" s="3">
        <v>25</v>
      </c>
      <c r="B22" s="33" t="s">
        <v>33</v>
      </c>
      <c r="C22" s="31">
        <v>15.107696000000001</v>
      </c>
      <c r="D22" s="31">
        <v>10.154192</v>
      </c>
      <c r="E22" s="31">
        <v>4.9535049999999998</v>
      </c>
      <c r="F22" s="31"/>
      <c r="G22" s="31">
        <v>3.6846359999999998</v>
      </c>
      <c r="H22" s="31">
        <v>1.2649809999999999</v>
      </c>
      <c r="I22" s="31">
        <v>3.888E-3</v>
      </c>
      <c r="J22" s="31">
        <v>4.9157270000000004</v>
      </c>
      <c r="K22" s="31">
        <v>0</v>
      </c>
      <c r="L22" s="31">
        <v>4.9157270000000004</v>
      </c>
      <c r="M22" s="31">
        <v>0.18391299999999999</v>
      </c>
      <c r="N22" s="31">
        <v>0.25502168072852882</v>
      </c>
      <c r="O22" s="31">
        <v>0.40743214286378393</v>
      </c>
      <c r="P22" s="31">
        <v>0.67271016932384242</v>
      </c>
      <c r="Q22" s="31">
        <v>-1.4430463859865017</v>
      </c>
    </row>
    <row r="23" spans="1:17">
      <c r="A23" s="3">
        <v>26</v>
      </c>
      <c r="B23" s="33" t="s">
        <v>95</v>
      </c>
      <c r="C23" s="31">
        <v>20.537597000000002</v>
      </c>
      <c r="D23" s="31">
        <v>11.094753000000001</v>
      </c>
      <c r="E23" s="31">
        <v>9.4428450000000002</v>
      </c>
      <c r="F23" s="31"/>
      <c r="G23" s="31">
        <v>7.1907610000000002</v>
      </c>
      <c r="H23" s="31">
        <v>0.558921</v>
      </c>
      <c r="I23" s="31">
        <v>1.693163</v>
      </c>
      <c r="J23" s="31">
        <v>11.480725</v>
      </c>
      <c r="K23" s="31">
        <v>0</v>
      </c>
      <c r="L23" s="31">
        <v>11.480725</v>
      </c>
      <c r="M23" s="31">
        <v>0.608792</v>
      </c>
      <c r="N23" s="31">
        <v>-0.20703953057987778</v>
      </c>
      <c r="O23" s="31">
        <v>0.29336230523389073</v>
      </c>
      <c r="P23" s="31">
        <v>0.17113236195669401</v>
      </c>
      <c r="Q23" s="31">
        <v>0.25806654231199655</v>
      </c>
    </row>
    <row r="24" spans="1:17">
      <c r="A24" s="3">
        <v>27</v>
      </c>
      <c r="B24" s="33" t="s">
        <v>23</v>
      </c>
      <c r="C24" s="31">
        <v>17.186786999999999</v>
      </c>
      <c r="D24" s="31">
        <v>11.110563000000001</v>
      </c>
      <c r="E24" s="31">
        <v>6.0762239999999998</v>
      </c>
      <c r="F24" s="31">
        <v>6.0762239999999998</v>
      </c>
      <c r="G24" s="31"/>
      <c r="H24" s="31"/>
      <c r="I24" s="31"/>
      <c r="J24" s="31">
        <v>11.814643999999999</v>
      </c>
      <c r="K24" s="31">
        <v>2.1680790000000001</v>
      </c>
      <c r="L24" s="31">
        <v>9.6465650000000007</v>
      </c>
      <c r="M24" s="31">
        <v>1.251128</v>
      </c>
      <c r="N24" s="31">
        <v>0.65815922729317577</v>
      </c>
      <c r="O24" s="31">
        <v>0.53389539570418698</v>
      </c>
      <c r="P24" s="31">
        <v>0.95766232044076638</v>
      </c>
      <c r="Q24" s="31">
        <v>-1.1544190686812672</v>
      </c>
    </row>
    <row r="25" spans="1:17">
      <c r="A25" s="3">
        <v>28</v>
      </c>
      <c r="B25" s="33" t="s">
        <v>49</v>
      </c>
      <c r="C25" s="31">
        <v>19.123823000000002</v>
      </c>
      <c r="D25" s="31">
        <v>11.166624000000001</v>
      </c>
      <c r="E25" s="31">
        <v>7.9571990000000001</v>
      </c>
      <c r="F25" s="31"/>
      <c r="G25" s="31">
        <v>6.390428</v>
      </c>
      <c r="H25" s="31">
        <v>0.85610600000000003</v>
      </c>
      <c r="I25" s="31">
        <v>0.71066499999999999</v>
      </c>
      <c r="J25" s="31">
        <v>10.505792</v>
      </c>
      <c r="K25" s="31">
        <v>0</v>
      </c>
      <c r="L25" s="31">
        <v>10.505792</v>
      </c>
      <c r="M25" s="31">
        <v>0.52747999999999995</v>
      </c>
      <c r="N25" s="31">
        <v>0.60000077955610909</v>
      </c>
      <c r="O25" s="31">
        <v>0.85128782624919186</v>
      </c>
      <c r="P25" s="31">
        <v>0.92619397894031508</v>
      </c>
      <c r="Q25" s="31">
        <v>3.4425101836110805E-2</v>
      </c>
    </row>
    <row r="26" spans="1:17">
      <c r="A26" s="3">
        <v>29</v>
      </c>
      <c r="B26" s="33" t="s">
        <v>48</v>
      </c>
      <c r="C26" s="31">
        <v>22.098416</v>
      </c>
      <c r="D26" s="31">
        <v>11.268416999999999</v>
      </c>
      <c r="E26" s="31">
        <v>10.829999000000001</v>
      </c>
      <c r="F26" s="31">
        <v>10.829999000000001</v>
      </c>
      <c r="G26" s="31"/>
      <c r="H26" s="31"/>
      <c r="I26" s="31"/>
      <c r="J26" s="31">
        <v>8.3537459999999992</v>
      </c>
      <c r="K26" s="31">
        <v>0</v>
      </c>
      <c r="L26" s="31">
        <v>8.3537459999999992</v>
      </c>
      <c r="M26" s="31">
        <v>3.3628939999999998</v>
      </c>
      <c r="N26" s="31">
        <v>0.33269359183953906</v>
      </c>
      <c r="O26" s="31">
        <v>0.63219205714615256</v>
      </c>
      <c r="P26" s="31">
        <v>0.8405250033622913</v>
      </c>
      <c r="Q26" s="31">
        <v>-0.513180088915699</v>
      </c>
    </row>
    <row r="27" spans="1:17" hidden="1">
      <c r="A27" s="3">
        <v>30</v>
      </c>
      <c r="B27" s="33" t="s">
        <v>52</v>
      </c>
      <c r="C27" s="31">
        <v>7.8743259999999999</v>
      </c>
      <c r="D27" s="31">
        <v>5.4661179999999998</v>
      </c>
      <c r="E27" s="31">
        <v>2.4082080000000001</v>
      </c>
      <c r="F27" s="31"/>
      <c r="G27" s="31">
        <v>2.3229069999999998</v>
      </c>
      <c r="H27" s="31">
        <v>8.3107E-2</v>
      </c>
      <c r="I27" s="31">
        <v>2.1949999999999999E-3</v>
      </c>
      <c r="J27" s="31">
        <v>7.4841449999999998</v>
      </c>
      <c r="K27" s="31">
        <v>0</v>
      </c>
      <c r="L27" s="31">
        <v>7.4841449999999998</v>
      </c>
      <c r="M27" s="31">
        <v>0.20712800000000001</v>
      </c>
      <c r="N27" s="31">
        <v>-100</v>
      </c>
      <c r="O27" s="31">
        <v>-1.6613106748982087</v>
      </c>
      <c r="P27" s="31">
        <v>-100</v>
      </c>
      <c r="Q27" s="31" t="e">
        <v>#DIV/0!</v>
      </c>
    </row>
    <row r="28" spans="1:17">
      <c r="A28" s="3">
        <v>31</v>
      </c>
      <c r="B28" s="33" t="s">
        <v>39</v>
      </c>
      <c r="C28" s="31">
        <v>14.447504</v>
      </c>
      <c r="D28" s="31">
        <v>11.298306</v>
      </c>
      <c r="E28" s="31">
        <v>3.1491989999999999</v>
      </c>
      <c r="F28" s="31"/>
      <c r="G28" s="31">
        <v>1.9715579999999999</v>
      </c>
      <c r="H28" s="31">
        <v>1.0303359999999999</v>
      </c>
      <c r="I28" s="31">
        <v>0.14730599999999999</v>
      </c>
      <c r="J28" s="31">
        <v>11.204782</v>
      </c>
      <c r="K28" s="31">
        <v>0</v>
      </c>
      <c r="L28" s="31">
        <v>11.204782</v>
      </c>
      <c r="M28" s="31">
        <v>0.36634299999999997</v>
      </c>
      <c r="N28" s="31">
        <v>3.3327320913754788</v>
      </c>
      <c r="O28" s="31">
        <v>1.3628489016314083</v>
      </c>
      <c r="P28" s="31">
        <v>3.3817025655900945</v>
      </c>
      <c r="Q28" s="31">
        <v>-4.6700436156557945</v>
      </c>
    </row>
    <row r="29" spans="1:17">
      <c r="A29" s="3">
        <v>32</v>
      </c>
      <c r="B29" s="33" t="s">
        <v>41</v>
      </c>
      <c r="C29" s="31">
        <v>16.124541000000001</v>
      </c>
      <c r="D29" s="31">
        <v>11.507386</v>
      </c>
      <c r="E29" s="31">
        <v>4.6171550000000003</v>
      </c>
      <c r="F29" s="31"/>
      <c r="G29" s="31">
        <v>2.6532170000000002</v>
      </c>
      <c r="H29" s="31">
        <v>1.934655</v>
      </c>
      <c r="I29" s="31">
        <v>2.9281999999999999E-2</v>
      </c>
      <c r="J29" s="31">
        <v>12.938851</v>
      </c>
      <c r="K29" s="31">
        <v>0</v>
      </c>
      <c r="L29" s="31">
        <v>12.938851</v>
      </c>
      <c r="M29" s="31">
        <v>0.47083199999999997</v>
      </c>
      <c r="N29" s="31">
        <v>1.2468269824330802</v>
      </c>
      <c r="O29" s="31">
        <v>0.72898525823661409</v>
      </c>
      <c r="P29" s="31">
        <v>1.3501869297950719</v>
      </c>
      <c r="Q29" s="31">
        <v>-1.1913698546823781</v>
      </c>
    </row>
    <row r="30" spans="1:17">
      <c r="A30" s="3">
        <v>33</v>
      </c>
      <c r="B30" s="33" t="s">
        <v>55</v>
      </c>
      <c r="C30" s="31">
        <v>15.946111</v>
      </c>
      <c r="D30" s="31">
        <v>12.258088000000001</v>
      </c>
      <c r="E30" s="31">
        <v>3.6880229999999998</v>
      </c>
      <c r="F30" s="31"/>
      <c r="G30" s="31">
        <v>2.7774709999999998</v>
      </c>
      <c r="H30" s="31">
        <v>0.57700499999999999</v>
      </c>
      <c r="I30" s="31">
        <v>0.33354699999999998</v>
      </c>
      <c r="J30" s="31">
        <v>14.894542</v>
      </c>
      <c r="K30" s="31">
        <v>0</v>
      </c>
      <c r="L30" s="31">
        <v>14.894542</v>
      </c>
      <c r="M30" s="31">
        <v>2.1337009999999998</v>
      </c>
      <c r="N30" s="31">
        <v>0.82182154998589052</v>
      </c>
      <c r="O30" s="31">
        <v>0.56366643376342118</v>
      </c>
      <c r="P30" s="31">
        <v>1.1592360168874771</v>
      </c>
      <c r="Q30" s="31">
        <v>-2.465496493975361</v>
      </c>
    </row>
    <row r="31" spans="1:17">
      <c r="A31" s="3">
        <v>34</v>
      </c>
      <c r="B31" s="33" t="s">
        <v>56</v>
      </c>
      <c r="C31" s="31">
        <v>15.795469000000001</v>
      </c>
      <c r="D31" s="31">
        <v>12.50099</v>
      </c>
      <c r="E31" s="31">
        <v>3.2944789999999999</v>
      </c>
      <c r="F31" s="31"/>
      <c r="G31" s="31">
        <v>3.0551650000000001</v>
      </c>
      <c r="H31" s="31">
        <v>0.239314</v>
      </c>
      <c r="I31" s="31">
        <v>0</v>
      </c>
      <c r="J31" s="31">
        <v>17.803844999999999</v>
      </c>
      <c r="K31" s="31">
        <v>0</v>
      </c>
      <c r="L31" s="31">
        <v>17.803844999999999</v>
      </c>
      <c r="M31" s="31">
        <v>0.71338500000000005</v>
      </c>
      <c r="N31" s="31">
        <v>0.22221927054706381</v>
      </c>
      <c r="O31" s="31">
        <v>0.50500383098677215</v>
      </c>
      <c r="P31" s="31">
        <v>0.72698511800382004</v>
      </c>
      <c r="Q31" s="31">
        <v>-0.46216497698496894</v>
      </c>
    </row>
    <row r="32" spans="1:17">
      <c r="A32" s="3">
        <v>35</v>
      </c>
      <c r="B32" s="33" t="s">
        <v>31</v>
      </c>
      <c r="C32" s="31">
        <v>19.289947000000002</v>
      </c>
      <c r="D32" s="31">
        <v>12.908424</v>
      </c>
      <c r="E32" s="31">
        <v>6.3815229999999996</v>
      </c>
      <c r="F32" s="31"/>
      <c r="G32" s="31">
        <v>4.9850469999999998</v>
      </c>
      <c r="H32" s="31">
        <v>1.0077229999999999</v>
      </c>
      <c r="I32" s="31">
        <v>0.38875300000000002</v>
      </c>
      <c r="J32" s="31">
        <v>10.167560999999999</v>
      </c>
      <c r="K32" s="31">
        <v>4.439235</v>
      </c>
      <c r="L32" s="31">
        <v>5.728326</v>
      </c>
      <c r="M32" s="31">
        <v>0.78184900000000002</v>
      </c>
      <c r="N32" s="31">
        <v>0.71880903116947614</v>
      </c>
      <c r="O32" s="31">
        <v>0.88177423020010526</v>
      </c>
      <c r="P32" s="31">
        <v>0.90728462287823497</v>
      </c>
      <c r="Q32" s="31">
        <v>0.33227328944218648</v>
      </c>
    </row>
    <row r="33" spans="1:24" hidden="1">
      <c r="A33" s="3">
        <v>37</v>
      </c>
      <c r="B33" s="33" t="s">
        <v>59</v>
      </c>
      <c r="C33" s="31">
        <v>11.902661</v>
      </c>
      <c r="D33" s="31">
        <v>9.9135930000000005</v>
      </c>
      <c r="E33" s="31">
        <v>1.9890680000000001</v>
      </c>
      <c r="F33" s="31">
        <v>1.9890680000000001</v>
      </c>
      <c r="G33" s="31"/>
      <c r="H33" s="31">
        <v>0</v>
      </c>
      <c r="I33" s="31">
        <v>0</v>
      </c>
      <c r="J33" s="31">
        <v>15.551728000000001</v>
      </c>
      <c r="K33" s="31">
        <v>0</v>
      </c>
      <c r="L33" s="31">
        <v>15.551728000000001</v>
      </c>
      <c r="M33" s="31">
        <v>1.390646</v>
      </c>
      <c r="N33" s="31" t="e">
        <v>#DIV/0!</v>
      </c>
      <c r="O33" s="31" t="e">
        <v>#DIV/0!</v>
      </c>
      <c r="P33" s="31" t="e">
        <v>#DIV/0!</v>
      </c>
      <c r="Q33" s="31" t="e">
        <v>#DIV/0!</v>
      </c>
    </row>
    <row r="34" spans="1:24">
      <c r="A34" s="3">
        <v>38</v>
      </c>
      <c r="B34" s="33" t="s">
        <v>40</v>
      </c>
      <c r="C34" s="31">
        <v>20.749924</v>
      </c>
      <c r="D34" s="31">
        <v>14.011998</v>
      </c>
      <c r="E34" s="31">
        <v>6.737927</v>
      </c>
      <c r="F34" s="31"/>
      <c r="G34" s="31">
        <v>5.3486840000000004</v>
      </c>
      <c r="H34" s="31">
        <v>1.2557449999999999</v>
      </c>
      <c r="I34" s="31">
        <v>0.13349800000000001</v>
      </c>
      <c r="J34" s="31">
        <v>10.246162</v>
      </c>
      <c r="K34" s="31">
        <v>7.0290990000000004</v>
      </c>
      <c r="L34" s="31">
        <v>3.217063</v>
      </c>
      <c r="M34" s="31">
        <v>1.118139</v>
      </c>
      <c r="N34" s="31">
        <v>0.59409412409154871</v>
      </c>
      <c r="O34" s="31">
        <v>0.49263511036694574</v>
      </c>
      <c r="P34" s="31">
        <v>0.78341548081348744</v>
      </c>
      <c r="Q34" s="31">
        <v>-0.52684425898091858</v>
      </c>
    </row>
    <row r="35" spans="1:24">
      <c r="A35" s="3">
        <v>39</v>
      </c>
      <c r="B35" s="33" t="s">
        <v>36</v>
      </c>
      <c r="C35" s="31">
        <v>15.505000000000001</v>
      </c>
      <c r="D35" s="31">
        <v>14.75216</v>
      </c>
      <c r="E35" s="31">
        <v>0.75283999999999995</v>
      </c>
      <c r="F35" s="31"/>
      <c r="G35" s="31">
        <v>0.75283999999999995</v>
      </c>
      <c r="H35" s="31">
        <v>0</v>
      </c>
      <c r="I35" s="31">
        <v>0</v>
      </c>
      <c r="J35" s="31">
        <v>3.4147660000000002</v>
      </c>
      <c r="K35" s="31">
        <v>0</v>
      </c>
      <c r="L35" s="31">
        <v>3.4147660000000002</v>
      </c>
      <c r="M35" s="31">
        <v>5.4047999999999999E-2</v>
      </c>
      <c r="N35" s="31">
        <v>1.1013462036085331</v>
      </c>
      <c r="O35" s="31">
        <v>-0.37153519857181516</v>
      </c>
      <c r="P35" s="31">
        <v>1.6448443084550401</v>
      </c>
      <c r="Q35" s="31">
        <v>-7.3999853143859156</v>
      </c>
    </row>
    <row r="36" spans="1: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9" spans="1:24" ht="84">
      <c r="B39" s="31" t="s">
        <v>10</v>
      </c>
      <c r="C39" s="31" t="s">
        <v>67</v>
      </c>
      <c r="D39" s="31" t="s">
        <v>68</v>
      </c>
      <c r="E39" s="31" t="s">
        <v>87</v>
      </c>
      <c r="F39" s="31" t="s">
        <v>87</v>
      </c>
      <c r="G39" s="31" t="s">
        <v>72</v>
      </c>
      <c r="H39" s="31" t="s">
        <v>73</v>
      </c>
      <c r="I39" s="31" t="s">
        <v>74</v>
      </c>
      <c r="J39" s="31" t="s">
        <v>75</v>
      </c>
      <c r="K39" s="31" t="s">
        <v>91</v>
      </c>
      <c r="L39" s="31" t="s">
        <v>77</v>
      </c>
      <c r="M39" s="31" t="s">
        <v>78</v>
      </c>
      <c r="N39" s="33" t="s">
        <v>97</v>
      </c>
      <c r="O39" s="32" t="s">
        <v>99</v>
      </c>
      <c r="P39" s="32" t="s">
        <v>101</v>
      </c>
      <c r="Q39" s="32" t="s">
        <v>102</v>
      </c>
      <c r="R39" s="32" t="s">
        <v>100</v>
      </c>
      <c r="S39" s="33" t="s">
        <v>106</v>
      </c>
      <c r="T39" s="33" t="s">
        <v>107</v>
      </c>
      <c r="U39" s="9" t="s">
        <v>10</v>
      </c>
      <c r="V39" s="33" t="s">
        <v>109</v>
      </c>
      <c r="W39" s="33" t="s">
        <v>110</v>
      </c>
      <c r="X39" s="33" t="s">
        <v>111</v>
      </c>
    </row>
    <row r="40" spans="1:24" ht="24">
      <c r="B40" s="33" t="s">
        <v>23</v>
      </c>
      <c r="C40" s="31">
        <v>17.186786999999999</v>
      </c>
      <c r="D40" s="31">
        <v>11.110563000000001</v>
      </c>
      <c r="E40" s="31">
        <v>6.0762239999999998</v>
      </c>
      <c r="F40" s="31">
        <v>6.0762239999999998</v>
      </c>
      <c r="G40" s="31"/>
      <c r="H40" s="31"/>
      <c r="I40" s="31"/>
      <c r="J40" s="31">
        <v>11.814643999999999</v>
      </c>
      <c r="K40" s="31">
        <v>2.1680790000000001</v>
      </c>
      <c r="L40" s="31">
        <v>9.6465650000000007</v>
      </c>
      <c r="M40" s="31">
        <v>1.251128</v>
      </c>
      <c r="N40" s="31">
        <v>30.252559000000002</v>
      </c>
      <c r="O40" s="31">
        <v>0.65815922729317577</v>
      </c>
      <c r="P40" s="31">
        <v>0.53389539570418698</v>
      </c>
      <c r="Q40" s="31">
        <v>0.95766232044076638</v>
      </c>
      <c r="R40" s="31">
        <v>-1.1544190686812672</v>
      </c>
      <c r="S40" s="31">
        <v>13.6</v>
      </c>
      <c r="T40" s="31">
        <v>13.9</v>
      </c>
      <c r="U40" s="33" t="s">
        <v>23</v>
      </c>
      <c r="V40" s="47">
        <v>0.28398155308964057</v>
      </c>
      <c r="W40" s="47">
        <v>0.92669782749845719</v>
      </c>
      <c r="X40" s="47">
        <v>-0.77812975311388755</v>
      </c>
    </row>
    <row r="41" spans="1:24" ht="24">
      <c r="B41" s="33" t="s">
        <v>24</v>
      </c>
      <c r="C41" s="31">
        <v>17.30509</v>
      </c>
      <c r="D41" s="31">
        <v>11.183698</v>
      </c>
      <c r="E41" s="31">
        <v>6.1213930000000003</v>
      </c>
      <c r="F41" s="31">
        <v>6.1213930000000003</v>
      </c>
      <c r="G41" s="31"/>
      <c r="H41" s="31"/>
      <c r="I41" s="31"/>
      <c r="J41" s="31">
        <v>11.866548999999999</v>
      </c>
      <c r="K41" s="31">
        <v>2.196679</v>
      </c>
      <c r="L41" s="31">
        <v>9.6698699999999995</v>
      </c>
      <c r="M41" s="31">
        <v>1.2645230000000001</v>
      </c>
      <c r="N41" s="31">
        <v>30.436161999999999</v>
      </c>
      <c r="O41" s="31">
        <v>0.71909847962459139</v>
      </c>
      <c r="P41" s="31">
        <v>0.58759587007630731</v>
      </c>
      <c r="Q41" s="31">
        <v>1.0088752522249056</v>
      </c>
      <c r="R41" s="31">
        <v>-1.0724777249175088</v>
      </c>
      <c r="S41" s="31">
        <v>14.2</v>
      </c>
      <c r="T41" s="31">
        <v>14.5</v>
      </c>
      <c r="U41" s="33" t="s">
        <v>24</v>
      </c>
      <c r="V41" s="47">
        <v>0.31684038103394485</v>
      </c>
      <c r="W41" s="47">
        <v>0.95751772663492662</v>
      </c>
      <c r="X41" s="47">
        <v>-0.74193295554616512</v>
      </c>
    </row>
    <row r="42" spans="1:24" ht="24">
      <c r="B42" s="33" t="s">
        <v>25</v>
      </c>
      <c r="C42" s="31">
        <v>17.590679000000002</v>
      </c>
      <c r="D42" s="31">
        <v>11.340318999999999</v>
      </c>
      <c r="E42" s="31">
        <v>6.2503609999999998</v>
      </c>
      <c r="F42" s="31">
        <v>6.2503609999999998</v>
      </c>
      <c r="G42" s="31"/>
      <c r="H42" s="31"/>
      <c r="I42" s="31"/>
      <c r="J42" s="31">
        <v>12.29177</v>
      </c>
      <c r="K42" s="31">
        <v>2.3425929999999999</v>
      </c>
      <c r="L42" s="31">
        <v>9.9491770000000006</v>
      </c>
      <c r="M42" s="31">
        <v>1.1821170000000001</v>
      </c>
      <c r="N42" s="31">
        <v>31.064565999999999</v>
      </c>
      <c r="O42" s="31">
        <v>0.8612168218791405</v>
      </c>
      <c r="P42" s="31">
        <v>0.60166189982229223</v>
      </c>
      <c r="Q42" s="31">
        <v>1.0628452857584847</v>
      </c>
      <c r="R42" s="31">
        <v>-1.0697817002405241</v>
      </c>
      <c r="S42" s="31">
        <v>13.8</v>
      </c>
      <c r="T42" s="31">
        <v>14</v>
      </c>
      <c r="U42" s="33" t="s">
        <v>25</v>
      </c>
      <c r="V42" s="47">
        <v>0.22404437853136283</v>
      </c>
      <c r="W42" s="47">
        <v>0.87031632216887367</v>
      </c>
      <c r="X42" s="47">
        <v>-0.84388721832294733</v>
      </c>
    </row>
    <row r="43" spans="1:24">
      <c r="B43" s="33" t="s">
        <v>26</v>
      </c>
      <c r="C43" s="31">
        <v>18.407153000000001</v>
      </c>
      <c r="D43" s="31">
        <v>11.660310000000001</v>
      </c>
      <c r="E43" s="31">
        <v>6.7468440000000003</v>
      </c>
      <c r="F43" s="31">
        <v>6.7468440000000003</v>
      </c>
      <c r="G43" s="31"/>
      <c r="H43" s="31"/>
      <c r="I43" s="31"/>
      <c r="J43" s="31">
        <v>11.212592000000001</v>
      </c>
      <c r="K43" s="31">
        <v>1.6935089999999999</v>
      </c>
      <c r="L43" s="31">
        <v>9.5190830000000002</v>
      </c>
      <c r="M43" s="31">
        <v>0.99934500000000004</v>
      </c>
      <c r="N43" s="31">
        <v>30.619091000000001</v>
      </c>
      <c r="O43" s="31">
        <v>0.88364470690502905</v>
      </c>
      <c r="P43" s="31">
        <v>0.62505949398869998</v>
      </c>
      <c r="Q43" s="31">
        <v>1.1217262791480165</v>
      </c>
      <c r="R43" s="31">
        <v>-1.1721993892350957</v>
      </c>
      <c r="S43" s="31">
        <v>15.4</v>
      </c>
      <c r="T43" s="31">
        <v>15.6</v>
      </c>
      <c r="U43" s="33" t="s">
        <v>26</v>
      </c>
      <c r="V43" s="47">
        <v>0.22999448987135462</v>
      </c>
      <c r="W43" s="47">
        <v>0.91759311462358273</v>
      </c>
      <c r="X43" s="47">
        <v>-0.9056080345221873</v>
      </c>
    </row>
    <row r="44" spans="1:24">
      <c r="B44" s="33" t="s">
        <v>27</v>
      </c>
      <c r="C44" s="31">
        <v>18.411653000000001</v>
      </c>
      <c r="D44" s="31">
        <v>11.655516</v>
      </c>
      <c r="E44" s="31">
        <v>6.7561359999999997</v>
      </c>
      <c r="F44" s="31">
        <v>6.7561359999999997</v>
      </c>
      <c r="G44" s="31"/>
      <c r="H44" s="31"/>
      <c r="I44" s="31"/>
      <c r="J44" s="31">
        <v>11.224682</v>
      </c>
      <c r="K44" s="31">
        <v>1.6961349999999999</v>
      </c>
      <c r="L44" s="31">
        <v>9.5285469999999997</v>
      </c>
      <c r="M44" s="31">
        <v>1.0008109999999999</v>
      </c>
      <c r="N44" s="31">
        <v>30.637145</v>
      </c>
      <c r="O44" s="31">
        <v>0.88270183291569992</v>
      </c>
      <c r="P44" s="31">
        <v>0.62903043616227006</v>
      </c>
      <c r="Q44" s="31">
        <v>1.1194179323570363</v>
      </c>
      <c r="R44" s="31">
        <v>-1.1461018048132821</v>
      </c>
      <c r="S44" s="31">
        <v>15.4</v>
      </c>
      <c r="T44" s="31">
        <v>15.7</v>
      </c>
      <c r="U44" s="33" t="s">
        <v>27</v>
      </c>
      <c r="V44" s="47">
        <v>0.23785760351837659</v>
      </c>
      <c r="W44" s="47">
        <v>0.91162983993711144</v>
      </c>
      <c r="X44" s="47">
        <v>-0.87511390084359375</v>
      </c>
    </row>
    <row r="45" spans="1:24">
      <c r="B45" s="33" t="s">
        <v>28</v>
      </c>
      <c r="C45" s="31">
        <v>18.454550000000001</v>
      </c>
      <c r="D45" s="31">
        <v>11.677897</v>
      </c>
      <c r="E45" s="31">
        <v>6.7766529999999996</v>
      </c>
      <c r="F45" s="31">
        <v>6.7766529999999996</v>
      </c>
      <c r="G45" s="31"/>
      <c r="H45" s="31"/>
      <c r="I45" s="31"/>
      <c r="J45" s="31">
        <v>11.266726</v>
      </c>
      <c r="K45" s="31">
        <v>1.7081999999999999</v>
      </c>
      <c r="L45" s="31">
        <v>9.5585269999999998</v>
      </c>
      <c r="M45" s="31">
        <v>0.99201499999999998</v>
      </c>
      <c r="N45" s="31">
        <v>30.713291999999999</v>
      </c>
      <c r="O45" s="31">
        <v>0.88654308875011356</v>
      </c>
      <c r="P45" s="31">
        <v>0.62805246983859142</v>
      </c>
      <c r="Q45" s="31">
        <v>1.12060483920009</v>
      </c>
      <c r="R45" s="31">
        <v>-1.1370948650015533</v>
      </c>
      <c r="S45" s="31">
        <v>15.6</v>
      </c>
      <c r="T45" s="31">
        <v>15.8</v>
      </c>
      <c r="U45" s="33" t="s">
        <v>28</v>
      </c>
      <c r="V45" s="47">
        <v>0.22249392426001435</v>
      </c>
      <c r="W45" s="47">
        <v>0.89792380972524288</v>
      </c>
      <c r="X45" s="47">
        <v>-0.89318982661718005</v>
      </c>
    </row>
    <row r="46" spans="1:24">
      <c r="B46" s="33" t="s">
        <v>29</v>
      </c>
      <c r="C46" s="31">
        <v>18.476417999999999</v>
      </c>
      <c r="D46" s="31">
        <v>11.691786</v>
      </c>
      <c r="E46" s="31">
        <v>6.7846320000000002</v>
      </c>
      <c r="F46" s="31">
        <v>6.7846320000000002</v>
      </c>
      <c r="G46" s="31"/>
      <c r="H46" s="31"/>
      <c r="I46" s="31"/>
      <c r="J46" s="31">
        <v>11.266223</v>
      </c>
      <c r="K46" s="31">
        <v>1.712583</v>
      </c>
      <c r="L46" s="31">
        <v>9.5536410000000007</v>
      </c>
      <c r="M46" s="31">
        <v>0.98869099999999999</v>
      </c>
      <c r="N46" s="31">
        <v>30.731332999999999</v>
      </c>
      <c r="O46" s="31">
        <v>0.88123404484967693</v>
      </c>
      <c r="P46" s="31">
        <v>0.62335094095833377</v>
      </c>
      <c r="Q46" s="31">
        <v>1.1160569394901509</v>
      </c>
      <c r="R46" s="31">
        <v>-1.1418556802383906</v>
      </c>
      <c r="S46" s="31">
        <v>15.6</v>
      </c>
      <c r="T46" s="31">
        <v>15.8</v>
      </c>
      <c r="U46" s="33" t="s">
        <v>29</v>
      </c>
      <c r="V46" s="47">
        <v>0.21766636032152231</v>
      </c>
      <c r="W46" s="47">
        <v>0.89304742164282302</v>
      </c>
      <c r="X46" s="47">
        <v>-0.89793698218915141</v>
      </c>
    </row>
    <row r="47" spans="1:24">
      <c r="B47" s="33" t="s">
        <v>30</v>
      </c>
      <c r="C47" s="31">
        <v>18.485738000000001</v>
      </c>
      <c r="D47" s="31">
        <v>11.712422</v>
      </c>
      <c r="E47" s="31">
        <v>6.7733160000000003</v>
      </c>
      <c r="F47" s="31">
        <v>6.7733160000000003</v>
      </c>
      <c r="G47" s="31"/>
      <c r="H47" s="31"/>
      <c r="I47" s="31"/>
      <c r="J47" s="31">
        <v>11.278433</v>
      </c>
      <c r="K47" s="31">
        <v>1.7194499999999999</v>
      </c>
      <c r="L47" s="31">
        <v>9.5589829999999996</v>
      </c>
      <c r="M47" s="31">
        <v>0.99100100000000002</v>
      </c>
      <c r="N47" s="31">
        <v>30.755172000000002</v>
      </c>
      <c r="O47" s="31">
        <v>0.8848050504751459</v>
      </c>
      <c r="P47" s="31">
        <v>0.62436514025301371</v>
      </c>
      <c r="Q47" s="31">
        <v>1.1172253830302958</v>
      </c>
      <c r="R47" s="31">
        <v>-1.1347809623447613</v>
      </c>
      <c r="S47" s="31">
        <v>15.6</v>
      </c>
      <c r="T47" s="31">
        <v>15.8</v>
      </c>
      <c r="U47" s="33" t="s">
        <v>30</v>
      </c>
      <c r="V47" s="47">
        <v>0.2192783253882391</v>
      </c>
      <c r="W47" s="47">
        <v>0.89865477122923476</v>
      </c>
      <c r="X47" s="47">
        <v>-0.90286560234557056</v>
      </c>
    </row>
    <row r="48" spans="1:24">
      <c r="B48" s="33" t="s">
        <v>31</v>
      </c>
      <c r="C48" s="31">
        <v>19.289947000000002</v>
      </c>
      <c r="D48" s="31">
        <v>12.908424</v>
      </c>
      <c r="E48" s="31">
        <v>6.3815229999999996</v>
      </c>
      <c r="F48" s="31"/>
      <c r="G48" s="31">
        <v>4.9850469999999998</v>
      </c>
      <c r="H48" s="31">
        <v>1.0077229999999999</v>
      </c>
      <c r="I48" s="31">
        <v>0.38875300000000002</v>
      </c>
      <c r="J48" s="31">
        <v>10.167560999999999</v>
      </c>
      <c r="K48" s="31">
        <v>4.439235</v>
      </c>
      <c r="L48" s="31">
        <v>5.728326</v>
      </c>
      <c r="M48" s="31">
        <v>0.78184900000000002</v>
      </c>
      <c r="N48" s="31">
        <v>30.239356999999998</v>
      </c>
      <c r="O48" s="31">
        <v>0.71880903116947614</v>
      </c>
      <c r="P48" s="31">
        <v>0.88177423020010526</v>
      </c>
      <c r="Q48" s="31">
        <v>0.90728462287823497</v>
      </c>
      <c r="R48" s="31">
        <v>0.33227328944218648</v>
      </c>
      <c r="S48" s="31">
        <v>8.1999999999999993</v>
      </c>
      <c r="T48" s="31">
        <v>8.1</v>
      </c>
      <c r="U48" s="33" t="s">
        <v>31</v>
      </c>
      <c r="V48" s="47"/>
      <c r="W48" s="47"/>
      <c r="X48" s="47"/>
    </row>
    <row r="49" spans="2:24">
      <c r="B49" s="33" t="s">
        <v>32</v>
      </c>
      <c r="C49" s="31">
        <v>9.3825240000000001</v>
      </c>
      <c r="D49" s="31">
        <v>5.9054000000000002</v>
      </c>
      <c r="E49" s="31">
        <v>3.4771239999999999</v>
      </c>
      <c r="F49" s="31"/>
      <c r="G49" s="31">
        <v>2.8930150000000001</v>
      </c>
      <c r="H49" s="31">
        <v>0.505023</v>
      </c>
      <c r="I49" s="31">
        <v>7.9086000000000004E-2</v>
      </c>
      <c r="J49" s="31">
        <v>9.2184740000000005</v>
      </c>
      <c r="K49" s="31">
        <v>0</v>
      </c>
      <c r="L49" s="31">
        <v>9.2184740000000005</v>
      </c>
      <c r="M49" s="31">
        <v>0.33241900000000002</v>
      </c>
      <c r="N49" s="31">
        <v>18.933416999999999</v>
      </c>
      <c r="O49" s="31">
        <v>1.5334956680380207</v>
      </c>
      <c r="P49" s="31">
        <v>0.79405960344165472</v>
      </c>
      <c r="Q49" s="31">
        <v>2.0233924445568929</v>
      </c>
      <c r="R49" s="31">
        <v>-4.2671874931109244</v>
      </c>
      <c r="S49" s="31">
        <v>4.5999999999999996</v>
      </c>
      <c r="T49" s="31">
        <v>4.4000000000000004</v>
      </c>
      <c r="U49" s="33" t="s">
        <v>32</v>
      </c>
      <c r="V49" s="47">
        <v>1.0577747304316709</v>
      </c>
      <c r="W49" s="47">
        <v>2.9932806199663986</v>
      </c>
      <c r="X49" s="47">
        <v>-2.0875774308174</v>
      </c>
    </row>
    <row r="50" spans="2:24">
      <c r="B50" s="33" t="s">
        <v>33</v>
      </c>
      <c r="C50" s="31">
        <v>15.107696000000001</v>
      </c>
      <c r="D50" s="31">
        <v>10.154192</v>
      </c>
      <c r="E50" s="31">
        <v>4.9535049999999998</v>
      </c>
      <c r="F50" s="31"/>
      <c r="G50" s="31">
        <v>3.6846359999999998</v>
      </c>
      <c r="H50" s="31">
        <v>1.2649809999999999</v>
      </c>
      <c r="I50" s="31">
        <v>3.888E-3</v>
      </c>
      <c r="J50" s="31">
        <v>4.9157270000000004</v>
      </c>
      <c r="K50" s="31">
        <v>0</v>
      </c>
      <c r="L50" s="31">
        <v>4.9157270000000004</v>
      </c>
      <c r="M50" s="31">
        <v>0.18391299999999999</v>
      </c>
      <c r="N50" s="31">
        <v>20.207336999999999</v>
      </c>
      <c r="O50" s="31">
        <v>0.25502168072852882</v>
      </c>
      <c r="P50" s="31">
        <v>0.40743214286378393</v>
      </c>
      <c r="Q50" s="31">
        <v>0.67271016932384242</v>
      </c>
      <c r="R50" s="31">
        <v>-1.4430463859865017</v>
      </c>
      <c r="S50" s="31">
        <v>7.5</v>
      </c>
      <c r="T50" s="31">
        <v>8.1999999999999993</v>
      </c>
      <c r="U50" s="33" t="s">
        <v>33</v>
      </c>
      <c r="V50" s="47">
        <v>0.25824673409300392</v>
      </c>
      <c r="W50" s="47">
        <v>0.52381695013983265</v>
      </c>
      <c r="X50" s="47">
        <v>-0.18281209641074492</v>
      </c>
    </row>
    <row r="51" spans="2:24">
      <c r="B51" s="33" t="s">
        <v>34</v>
      </c>
      <c r="C51" s="31">
        <v>11.590750999999999</v>
      </c>
      <c r="D51" s="31">
        <v>4.1185700000000001</v>
      </c>
      <c r="E51" s="31">
        <v>7.472181</v>
      </c>
      <c r="F51" s="31"/>
      <c r="G51" s="31">
        <v>7.4609740000000002</v>
      </c>
      <c r="H51" s="31">
        <v>1.1207E-2</v>
      </c>
      <c r="I51" s="31">
        <v>0</v>
      </c>
      <c r="J51" s="31">
        <v>23.796213000000002</v>
      </c>
      <c r="K51" s="31">
        <v>0</v>
      </c>
      <c r="L51" s="31">
        <v>23.796213000000002</v>
      </c>
      <c r="M51" s="31">
        <v>1.7435320000000001</v>
      </c>
      <c r="N51" s="31">
        <v>37.130496999999998</v>
      </c>
      <c r="O51" s="31">
        <v>5.2842674241393439E-2</v>
      </c>
      <c r="P51" s="31">
        <v>0.11713427098469786</v>
      </c>
      <c r="Q51" s="31">
        <v>0.72324730049637687</v>
      </c>
      <c r="R51" s="31">
        <v>-2.735775895747028</v>
      </c>
      <c r="S51" s="31">
        <v>8.9</v>
      </c>
      <c r="T51" s="31">
        <v>8.6</v>
      </c>
      <c r="U51" s="33" t="s">
        <v>34</v>
      </c>
      <c r="V51" s="47">
        <v>-0.12898565492817093</v>
      </c>
      <c r="W51" s="47">
        <v>0.70509757136107964</v>
      </c>
      <c r="X51" s="47">
        <v>-1.5038009992480617</v>
      </c>
    </row>
    <row r="52" spans="2:24" ht="24">
      <c r="B52" s="33" t="s">
        <v>95</v>
      </c>
      <c r="C52" s="31">
        <v>20.537597000000002</v>
      </c>
      <c r="D52" s="31">
        <v>11.094753000000001</v>
      </c>
      <c r="E52" s="31">
        <v>9.4428450000000002</v>
      </c>
      <c r="F52" s="31"/>
      <c r="G52" s="31">
        <v>7.1907610000000002</v>
      </c>
      <c r="H52" s="31">
        <v>0.558921</v>
      </c>
      <c r="I52" s="31">
        <v>1.693163</v>
      </c>
      <c r="J52" s="31">
        <v>11.480725</v>
      </c>
      <c r="K52" s="31">
        <v>0</v>
      </c>
      <c r="L52" s="31">
        <v>11.480725</v>
      </c>
      <c r="M52" s="31">
        <v>0.608792</v>
      </c>
      <c r="N52" s="31">
        <v>32.627115000000003</v>
      </c>
      <c r="O52" s="31">
        <v>-0.20703953057987778</v>
      </c>
      <c r="P52" s="31">
        <v>0.29336230523389073</v>
      </c>
      <c r="Q52" s="31">
        <v>0.17113236195669401</v>
      </c>
      <c r="R52" s="31">
        <v>0.25806654231199655</v>
      </c>
      <c r="S52" s="31">
        <v>14.6</v>
      </c>
      <c r="T52" s="31">
        <v>14.7</v>
      </c>
      <c r="U52" s="33" t="s">
        <v>35</v>
      </c>
      <c r="V52" s="47">
        <v>0.11046706459070244</v>
      </c>
      <c r="W52" s="47">
        <v>3.3202297570777972E-2</v>
      </c>
      <c r="X52" s="47">
        <v>0.23937431822456112</v>
      </c>
    </row>
    <row r="53" spans="2:24">
      <c r="B53" s="33" t="s">
        <v>36</v>
      </c>
      <c r="C53" s="31">
        <v>15.505000000000001</v>
      </c>
      <c r="D53" s="31">
        <v>14.75216</v>
      </c>
      <c r="E53" s="31">
        <v>0.75283999999999995</v>
      </c>
      <c r="F53" s="31"/>
      <c r="G53" s="31">
        <v>0.75283999999999995</v>
      </c>
      <c r="H53" s="31">
        <v>0</v>
      </c>
      <c r="I53" s="31">
        <v>0</v>
      </c>
      <c r="J53" s="31">
        <v>3.4147660000000002</v>
      </c>
      <c r="K53" s="31">
        <v>0</v>
      </c>
      <c r="L53" s="31">
        <v>3.4147660000000002</v>
      </c>
      <c r="M53" s="31">
        <v>5.4047999999999999E-2</v>
      </c>
      <c r="N53" s="31">
        <v>18.973814000000001</v>
      </c>
      <c r="O53" s="31">
        <v>1.1013462036085331</v>
      </c>
      <c r="P53" s="31">
        <v>-0.37153519857181516</v>
      </c>
      <c r="Q53" s="31">
        <v>1.6448443084550401</v>
      </c>
      <c r="R53" s="31">
        <v>-7.3999853143859156</v>
      </c>
      <c r="S53" s="31">
        <v>2.5</v>
      </c>
      <c r="T53" s="31">
        <v>3.7</v>
      </c>
      <c r="U53" s="33" t="s">
        <v>36</v>
      </c>
      <c r="V53" s="47">
        <v>-1.3923809376049534</v>
      </c>
      <c r="W53" s="47">
        <v>2.0541322283378793</v>
      </c>
      <c r="X53" s="47">
        <v>-6.8798636289593702</v>
      </c>
    </row>
    <row r="54" spans="2:24">
      <c r="B54" s="33" t="s">
        <v>37</v>
      </c>
      <c r="C54" s="31">
        <v>11.112856000000001</v>
      </c>
      <c r="D54" s="31">
        <v>6.7730430000000004</v>
      </c>
      <c r="E54" s="31">
        <v>4.3398130000000004</v>
      </c>
      <c r="F54" s="31"/>
      <c r="G54" s="31">
        <v>4.0558889999999996</v>
      </c>
      <c r="H54" s="31">
        <v>0.28392299999999998</v>
      </c>
      <c r="I54" s="31"/>
      <c r="J54" s="31">
        <v>15.266679999999999</v>
      </c>
      <c r="K54" s="31">
        <v>0</v>
      </c>
      <c r="L54" s="31">
        <v>15.266679999999999</v>
      </c>
      <c r="M54" s="31">
        <v>1.1885969999999999</v>
      </c>
      <c r="N54" s="31">
        <v>27.568133</v>
      </c>
      <c r="O54" s="31">
        <v>2.9622808418542812</v>
      </c>
      <c r="P54" s="31">
        <v>0.86319792518754213</v>
      </c>
      <c r="Q54" s="31">
        <v>3.2589363126230397</v>
      </c>
      <c r="R54" s="31">
        <v>-6.1961515471092294</v>
      </c>
      <c r="S54" s="31">
        <v>8.5</v>
      </c>
      <c r="T54" s="31">
        <v>9.3000000000000007</v>
      </c>
      <c r="U54" s="33" t="s">
        <v>37</v>
      </c>
      <c r="V54" s="47">
        <v>-0.18134675215347729</v>
      </c>
      <c r="W54" s="47">
        <v>3.1968623346790626</v>
      </c>
      <c r="X54" s="47">
        <v>-5.5677375853818596</v>
      </c>
    </row>
    <row r="55" spans="2:24">
      <c r="B55" s="33" t="s">
        <v>38</v>
      </c>
      <c r="C55" s="31">
        <v>15.179278999999999</v>
      </c>
      <c r="D55" s="31">
        <v>9.2272689999999997</v>
      </c>
      <c r="E55" s="31">
        <v>5.9520099999999996</v>
      </c>
      <c r="F55" s="31"/>
      <c r="G55" s="31">
        <v>4.5767550000000004</v>
      </c>
      <c r="H55" s="31">
        <v>1.289836</v>
      </c>
      <c r="I55" s="31">
        <v>8.5418999999999995E-2</v>
      </c>
      <c r="J55" s="31">
        <v>11.086762999999999</v>
      </c>
      <c r="K55" s="31">
        <v>0.883683</v>
      </c>
      <c r="L55" s="31">
        <v>10.203080999999999</v>
      </c>
      <c r="M55" s="31">
        <v>2.6555330000000001</v>
      </c>
      <c r="N55" s="31">
        <v>28.921575000000001</v>
      </c>
      <c r="O55" s="31">
        <v>1.7908254939176915</v>
      </c>
      <c r="P55" s="31">
        <v>1.0922814537567049</v>
      </c>
      <c r="Q55" s="31">
        <v>1.766850353021665</v>
      </c>
      <c r="R55" s="31">
        <v>-1.0683513097127784</v>
      </c>
      <c r="S55" s="31">
        <v>12.1</v>
      </c>
      <c r="T55" s="31">
        <v>12.4</v>
      </c>
      <c r="U55" s="33" t="s">
        <v>38</v>
      </c>
      <c r="V55" s="47">
        <v>0.50733649931549163</v>
      </c>
      <c r="W55" s="47">
        <v>1.3013555109823161</v>
      </c>
      <c r="X55" s="47">
        <v>-0.80222224849870738</v>
      </c>
    </row>
    <row r="56" spans="2:24">
      <c r="B56" s="33" t="s">
        <v>39</v>
      </c>
      <c r="C56" s="31">
        <v>14.447504</v>
      </c>
      <c r="D56" s="31">
        <v>11.298306</v>
      </c>
      <c r="E56" s="31">
        <v>3.1491989999999999</v>
      </c>
      <c r="F56" s="31"/>
      <c r="G56" s="31">
        <v>1.9715579999999999</v>
      </c>
      <c r="H56" s="31">
        <v>1.0303359999999999</v>
      </c>
      <c r="I56" s="31">
        <v>0.14730599999999999</v>
      </c>
      <c r="J56" s="31">
        <v>11.204782</v>
      </c>
      <c r="K56" s="31">
        <v>0</v>
      </c>
      <c r="L56" s="31">
        <v>11.204782</v>
      </c>
      <c r="M56" s="31">
        <v>0.36634299999999997</v>
      </c>
      <c r="N56" s="31">
        <v>26.018629000000001</v>
      </c>
      <c r="O56" s="31">
        <v>3.3327320913754788</v>
      </c>
      <c r="P56" s="31">
        <v>1.3628489016314083</v>
      </c>
      <c r="Q56" s="31">
        <v>3.3817025655900945</v>
      </c>
      <c r="R56" s="31">
        <v>-4.6700436156557945</v>
      </c>
      <c r="S56" s="31">
        <v>25.5</v>
      </c>
      <c r="T56" s="31">
        <v>25</v>
      </c>
      <c r="U56" s="33" t="s">
        <v>39</v>
      </c>
      <c r="V56" s="47">
        <v>0.55272106763386564</v>
      </c>
      <c r="W56" s="47">
        <v>2.6713985893952019</v>
      </c>
      <c r="X56" s="47">
        <v>-2.8816988542371358</v>
      </c>
    </row>
    <row r="57" spans="2:24">
      <c r="B57" s="33" t="s">
        <v>40</v>
      </c>
      <c r="C57" s="31">
        <v>20.749924</v>
      </c>
      <c r="D57" s="31">
        <v>14.011998</v>
      </c>
      <c r="E57" s="31">
        <v>6.737927</v>
      </c>
      <c r="F57" s="31"/>
      <c r="G57" s="31">
        <v>5.3486840000000004</v>
      </c>
      <c r="H57" s="31">
        <v>1.2557449999999999</v>
      </c>
      <c r="I57" s="31">
        <v>0.13349800000000001</v>
      </c>
      <c r="J57" s="31">
        <v>10.246162</v>
      </c>
      <c r="K57" s="31">
        <v>7.0290990000000004</v>
      </c>
      <c r="L57" s="31">
        <v>3.217063</v>
      </c>
      <c r="M57" s="31">
        <v>1.118139</v>
      </c>
      <c r="N57" s="31">
        <v>32.114224999999998</v>
      </c>
      <c r="O57" s="31">
        <v>0.59409412409154871</v>
      </c>
      <c r="P57" s="31">
        <v>0.49263511036694574</v>
      </c>
      <c r="Q57" s="31">
        <v>0.78341548081348744</v>
      </c>
      <c r="R57" s="31">
        <v>-0.52684425898091858</v>
      </c>
      <c r="S57" s="31">
        <v>14.3</v>
      </c>
      <c r="T57" s="31">
        <v>14.9</v>
      </c>
      <c r="U57" s="33" t="s">
        <v>40</v>
      </c>
      <c r="V57" s="47">
        <v>0.32490616682714357</v>
      </c>
      <c r="W57" s="47">
        <v>0.7540173457737831</v>
      </c>
      <c r="X57" s="47">
        <v>-0.38622167937232277</v>
      </c>
    </row>
    <row r="58" spans="2:24">
      <c r="B58" s="33" t="s">
        <v>41</v>
      </c>
      <c r="C58" s="31">
        <v>16.124541000000001</v>
      </c>
      <c r="D58" s="31">
        <v>11.507386</v>
      </c>
      <c r="E58" s="31">
        <v>4.6171550000000003</v>
      </c>
      <c r="F58" s="31"/>
      <c r="G58" s="31">
        <v>2.6532170000000002</v>
      </c>
      <c r="H58" s="31">
        <v>1.934655</v>
      </c>
      <c r="I58" s="31">
        <v>2.9281999999999999E-2</v>
      </c>
      <c r="J58" s="31">
        <v>12.938851</v>
      </c>
      <c r="K58" s="31">
        <v>0</v>
      </c>
      <c r="L58" s="31">
        <v>12.938851</v>
      </c>
      <c r="M58" s="31">
        <v>0.47083199999999997</v>
      </c>
      <c r="N58" s="31">
        <v>29.534223999999998</v>
      </c>
      <c r="O58" s="31">
        <v>1.2468269824330802</v>
      </c>
      <c r="P58" s="31">
        <v>0.72898525823661409</v>
      </c>
      <c r="Q58" s="31">
        <v>1.3501869297950719</v>
      </c>
      <c r="R58" s="31">
        <v>-1.1913698546823781</v>
      </c>
      <c r="S58" s="31">
        <v>12.5</v>
      </c>
      <c r="T58" s="31">
        <v>12.8</v>
      </c>
      <c r="U58" s="33" t="s">
        <v>41</v>
      </c>
      <c r="V58" s="47">
        <v>7.9350363192043361E-2</v>
      </c>
      <c r="W58" s="47">
        <v>0.98423248167764932</v>
      </c>
      <c r="X58" s="47">
        <v>-1.410803936331706</v>
      </c>
    </row>
    <row r="59" spans="2:24">
      <c r="B59" s="33" t="s">
        <v>42</v>
      </c>
      <c r="C59" s="31">
        <v>9.6196680000000008</v>
      </c>
      <c r="D59" s="31">
        <v>5.8063399999999996</v>
      </c>
      <c r="E59" s="31">
        <v>3.8133270000000001</v>
      </c>
      <c r="F59" s="31"/>
      <c r="G59" s="31">
        <v>3.4618929999999999</v>
      </c>
      <c r="H59" s="31">
        <v>0.34565499999999999</v>
      </c>
      <c r="I59" s="31">
        <v>5.7790000000000003E-3</v>
      </c>
      <c r="J59" s="31">
        <v>12.413081999999999</v>
      </c>
      <c r="K59" s="31">
        <v>0</v>
      </c>
      <c r="L59" s="31">
        <v>12.413081999999999</v>
      </c>
      <c r="M59" s="31">
        <v>2.8986749999999999</v>
      </c>
      <c r="N59" s="31">
        <v>24.931425000000001</v>
      </c>
      <c r="O59" s="31">
        <v>3.0766840575837895</v>
      </c>
      <c r="P59" s="31">
        <v>2.1939790378246338</v>
      </c>
      <c r="Q59" s="31">
        <v>2.909908339999423</v>
      </c>
      <c r="R59" s="31">
        <v>-0.24202315593826462</v>
      </c>
      <c r="S59" s="31">
        <v>13.5</v>
      </c>
      <c r="T59" s="31">
        <v>13.6</v>
      </c>
      <c r="U59" s="33" t="s">
        <v>42</v>
      </c>
      <c r="V59" s="47">
        <v>1.6789828967475273</v>
      </c>
      <c r="W59" s="47">
        <v>2.5014130174186855</v>
      </c>
      <c r="X59" s="47">
        <v>0.32290397296692586</v>
      </c>
    </row>
    <row r="60" spans="2:24">
      <c r="B60" s="33" t="s">
        <v>43</v>
      </c>
      <c r="C60" s="31">
        <v>9.4638799999999996</v>
      </c>
      <c r="D60" s="31">
        <v>7.061509</v>
      </c>
      <c r="E60" s="31">
        <v>2.402371</v>
      </c>
      <c r="F60" s="31"/>
      <c r="G60" s="31">
        <v>2.262254</v>
      </c>
      <c r="H60" s="31">
        <v>1.0144E-2</v>
      </c>
      <c r="I60" s="31">
        <v>0.129972</v>
      </c>
      <c r="J60" s="31">
        <v>7.3244879999999997</v>
      </c>
      <c r="K60" s="31">
        <v>0</v>
      </c>
      <c r="L60" s="31">
        <v>7.3244879999999997</v>
      </c>
      <c r="M60" s="31">
        <v>0.155783</v>
      </c>
      <c r="N60" s="31">
        <v>16.94415</v>
      </c>
      <c r="O60" s="31">
        <v>1.7691410123189311</v>
      </c>
      <c r="P60" s="31">
        <v>-9.812783310312323E-2</v>
      </c>
      <c r="Q60" s="31">
        <v>2.4740092427146365</v>
      </c>
      <c r="R60" s="31">
        <v>-9.0657205161645216</v>
      </c>
      <c r="S60" s="31">
        <v>4.4000000000000004</v>
      </c>
      <c r="T60" s="31">
        <v>6.8</v>
      </c>
      <c r="U60" s="33" t="s">
        <v>43</v>
      </c>
      <c r="V60" s="47">
        <v>-1.9779898821207342</v>
      </c>
      <c r="W60" s="47">
        <v>2.0617027836218327</v>
      </c>
      <c r="X60" s="47">
        <v>-8.358625359454031</v>
      </c>
    </row>
    <row r="61" spans="2:24">
      <c r="B61" s="33" t="s">
        <v>44</v>
      </c>
      <c r="C61" s="31">
        <v>12.092459</v>
      </c>
      <c r="D61" s="31">
        <v>9.2267849999999996</v>
      </c>
      <c r="E61" s="31">
        <v>2.8656739999999998</v>
      </c>
      <c r="F61" s="31"/>
      <c r="G61" s="31">
        <v>2.7389969999999999</v>
      </c>
      <c r="H61" s="31">
        <v>0.12667700000000001</v>
      </c>
      <c r="I61" s="31">
        <v>0</v>
      </c>
      <c r="J61" s="31">
        <v>6.2421329999999999</v>
      </c>
      <c r="K61" s="31">
        <v>2.069E-2</v>
      </c>
      <c r="L61" s="31">
        <v>6.2214429999999998</v>
      </c>
      <c r="M61" s="31">
        <v>0.55956899999999998</v>
      </c>
      <c r="N61" s="31">
        <v>18.894162000000001</v>
      </c>
      <c r="O61" s="31">
        <v>0.86539479939824471</v>
      </c>
      <c r="P61" s="31">
        <v>-0.41133302494215096</v>
      </c>
      <c r="Q61" s="31">
        <v>1.2735047220796769</v>
      </c>
      <c r="R61" s="31">
        <v>-5.9758967128825109</v>
      </c>
      <c r="S61" s="31">
        <v>2.2999999999999998</v>
      </c>
      <c r="T61" s="31">
        <v>2.4</v>
      </c>
      <c r="U61" s="33" t="s">
        <v>44</v>
      </c>
      <c r="V61" s="47">
        <v>6.997592793316354E-2</v>
      </c>
      <c r="W61" s="47">
        <v>2.6770826888754762</v>
      </c>
      <c r="X61" s="47">
        <v>-4.1289274155090983</v>
      </c>
    </row>
    <row r="62" spans="2:24">
      <c r="B62" s="33" t="s">
        <v>45</v>
      </c>
      <c r="C62" s="31">
        <v>12.739572000000001</v>
      </c>
      <c r="D62" s="31">
        <v>6.8446280000000002</v>
      </c>
      <c r="E62" s="31">
        <v>5.8949439999999997</v>
      </c>
      <c r="F62" s="31"/>
      <c r="G62" s="31">
        <v>4.9151290000000003</v>
      </c>
      <c r="H62" s="31">
        <v>0.52942500000000003</v>
      </c>
      <c r="I62" s="31">
        <v>0.45039000000000001</v>
      </c>
      <c r="J62" s="31">
        <v>11.437453</v>
      </c>
      <c r="K62" s="31">
        <v>0.69232199999999999</v>
      </c>
      <c r="L62" s="31">
        <v>10.745131000000001</v>
      </c>
      <c r="M62" s="31">
        <v>1.170841</v>
      </c>
      <c r="N62" s="31">
        <v>25.347866</v>
      </c>
      <c r="O62" s="31" t="e">
        <v>#DIV/0!</v>
      </c>
      <c r="P62" s="31" t="e">
        <v>#DIV/0!</v>
      </c>
      <c r="Q62" s="31" t="e">
        <v>#DIV/0!</v>
      </c>
      <c r="R62" s="31" t="e">
        <v>#DIV/0!</v>
      </c>
      <c r="S62" s="31">
        <v>7.2</v>
      </c>
      <c r="T62" s="31">
        <v>7.1</v>
      </c>
      <c r="U62" s="33"/>
      <c r="V62" s="48"/>
      <c r="W62" s="48"/>
      <c r="X62" s="48"/>
    </row>
    <row r="63" spans="2:24">
      <c r="B63" s="33" t="s">
        <v>46</v>
      </c>
      <c r="C63" s="31">
        <v>14.478692000000001</v>
      </c>
      <c r="D63" s="31">
        <v>9.1154170000000008</v>
      </c>
      <c r="E63" s="31">
        <v>5.3632739999999997</v>
      </c>
      <c r="F63" s="31"/>
      <c r="G63" s="31">
        <v>5.2720060000000002</v>
      </c>
      <c r="H63" s="31">
        <v>4.9277000000000001E-2</v>
      </c>
      <c r="I63" s="31">
        <v>4.1992000000000002E-2</v>
      </c>
      <c r="J63" s="31">
        <v>9.6928640000000001</v>
      </c>
      <c r="K63" s="31">
        <v>0</v>
      </c>
      <c r="L63" s="31">
        <v>9.6928640000000001</v>
      </c>
      <c r="M63" s="31">
        <v>3.6451910000000001</v>
      </c>
      <c r="N63" s="31">
        <v>27.816745999999998</v>
      </c>
      <c r="O63" s="31">
        <v>-0.29820943906766484</v>
      </c>
      <c r="P63" s="31">
        <v>-0.49420814235588972</v>
      </c>
      <c r="Q63" s="31">
        <v>-0.14663627638739074</v>
      </c>
      <c r="R63" s="31">
        <v>-1.2281754981255055</v>
      </c>
      <c r="S63" s="31">
        <v>8.4</v>
      </c>
      <c r="T63" s="31">
        <v>9.6</v>
      </c>
      <c r="U63" s="33" t="s">
        <v>46</v>
      </c>
      <c r="V63" s="47">
        <v>-0.86146469522581093</v>
      </c>
      <c r="W63" s="47">
        <v>-0.4014848892028855</v>
      </c>
      <c r="X63" s="47">
        <v>-1.6233817895141889</v>
      </c>
    </row>
    <row r="64" spans="2:24">
      <c r="B64" s="33" t="s">
        <v>47</v>
      </c>
      <c r="C64" s="31">
        <v>10.832314999999999</v>
      </c>
      <c r="D64" s="31">
        <v>7.5885429999999996</v>
      </c>
      <c r="E64" s="31">
        <v>3.243773</v>
      </c>
      <c r="F64" s="31"/>
      <c r="G64" s="31">
        <v>2.6192310000000001</v>
      </c>
      <c r="H64" s="31">
        <v>0.62454200000000004</v>
      </c>
      <c r="I64" s="31">
        <v>0</v>
      </c>
      <c r="J64" s="31">
        <v>8.7155970000000007</v>
      </c>
      <c r="K64" s="31">
        <v>0</v>
      </c>
      <c r="L64" s="31">
        <v>8.7155970000000007</v>
      </c>
      <c r="M64" s="31">
        <v>0.52111700000000005</v>
      </c>
      <c r="N64" s="31">
        <v>20.069030000000001</v>
      </c>
      <c r="O64" s="31">
        <v>0.83300064941715934</v>
      </c>
      <c r="P64" s="31">
        <v>1.3130749836987921</v>
      </c>
      <c r="Q64" s="31">
        <v>1.2318298693925422</v>
      </c>
      <c r="R64" s="31">
        <v>0.94241328720228168</v>
      </c>
      <c r="S64" s="31">
        <v>4.8</v>
      </c>
      <c r="T64" s="31">
        <v>5.6</v>
      </c>
      <c r="U64" s="33" t="s">
        <v>47</v>
      </c>
      <c r="V64" s="47"/>
      <c r="W64" s="47"/>
      <c r="X64" s="47"/>
    </row>
    <row r="65" spans="2:24">
      <c r="B65" s="33" t="s">
        <v>48</v>
      </c>
      <c r="C65" s="31">
        <v>22.098416</v>
      </c>
      <c r="D65" s="31">
        <v>11.268416999999999</v>
      </c>
      <c r="E65" s="31">
        <v>10.829999000000001</v>
      </c>
      <c r="F65" s="31">
        <v>10.829999000000001</v>
      </c>
      <c r="G65" s="31"/>
      <c r="H65" s="31"/>
      <c r="I65" s="31"/>
      <c r="J65" s="31">
        <v>8.3537459999999992</v>
      </c>
      <c r="K65" s="31">
        <v>0</v>
      </c>
      <c r="L65" s="31">
        <v>8.3537459999999992</v>
      </c>
      <c r="M65" s="31">
        <v>3.3628939999999998</v>
      </c>
      <c r="N65" s="31">
        <v>33.815055999999998</v>
      </c>
      <c r="O65" s="31">
        <v>0.33269359183953906</v>
      </c>
      <c r="P65" s="31">
        <v>0.63219205714615256</v>
      </c>
      <c r="Q65" s="31">
        <v>0.8405250033622913</v>
      </c>
      <c r="R65" s="31">
        <v>-0.513180088915699</v>
      </c>
      <c r="S65" s="31">
        <v>18</v>
      </c>
      <c r="T65" s="31">
        <v>18.3</v>
      </c>
      <c r="U65" s="33" t="s">
        <v>48</v>
      </c>
      <c r="V65" s="47">
        <v>0.22648344123636921</v>
      </c>
      <c r="W65" s="47">
        <v>0.38447495173490331</v>
      </c>
      <c r="X65" s="47">
        <v>-3.628336477050631E-2</v>
      </c>
    </row>
    <row r="66" spans="2:24">
      <c r="B66" s="33" t="s">
        <v>49</v>
      </c>
      <c r="C66" s="31">
        <v>19.123823000000002</v>
      </c>
      <c r="D66" s="31">
        <v>11.166624000000001</v>
      </c>
      <c r="E66" s="31">
        <v>7.9571990000000001</v>
      </c>
      <c r="F66" s="31"/>
      <c r="G66" s="31">
        <v>6.390428</v>
      </c>
      <c r="H66" s="31">
        <v>0.85610600000000003</v>
      </c>
      <c r="I66" s="31">
        <v>0.71066499999999999</v>
      </c>
      <c r="J66" s="31">
        <v>10.505792</v>
      </c>
      <c r="K66" s="31">
        <v>0</v>
      </c>
      <c r="L66" s="31">
        <v>10.505792</v>
      </c>
      <c r="M66" s="31">
        <v>0.52747999999999995</v>
      </c>
      <c r="N66" s="31">
        <v>30.157095000000002</v>
      </c>
      <c r="O66" s="31">
        <v>0.60000077955610909</v>
      </c>
      <c r="P66" s="31">
        <v>0.85128782624919186</v>
      </c>
      <c r="Q66" s="31">
        <v>0.92619397894031508</v>
      </c>
      <c r="R66" s="31">
        <v>3.4425101836110805E-2</v>
      </c>
      <c r="S66" s="31">
        <v>9.1</v>
      </c>
      <c r="T66" s="31">
        <v>9.3000000000000007</v>
      </c>
      <c r="U66" s="33" t="s">
        <v>49</v>
      </c>
      <c r="V66" s="47">
        <v>0.10902181461023286</v>
      </c>
      <c r="W66" s="47">
        <v>0.62003999838355917</v>
      </c>
      <c r="X66" s="47">
        <v>-0.73691432807325707</v>
      </c>
    </row>
    <row r="67" spans="2:24">
      <c r="B67" s="33" t="s">
        <v>50</v>
      </c>
      <c r="C67" s="31">
        <v>11.789324000000001</v>
      </c>
      <c r="D67" s="31">
        <v>8.4546759999999992</v>
      </c>
      <c r="E67" s="31">
        <v>3.3346480000000001</v>
      </c>
      <c r="F67" s="31"/>
      <c r="G67" s="31">
        <v>3.3346480000000001</v>
      </c>
      <c r="H67" s="31"/>
      <c r="I67" s="31"/>
      <c r="J67" s="31">
        <v>3.6682790000000001</v>
      </c>
      <c r="K67" s="31">
        <v>0</v>
      </c>
      <c r="L67" s="31">
        <v>3.6682790000000001</v>
      </c>
      <c r="M67" s="31">
        <v>3.9507180000000002</v>
      </c>
      <c r="N67" s="31">
        <v>19.408321000000001</v>
      </c>
      <c r="O67" s="31">
        <v>-0.95716357852585476</v>
      </c>
      <c r="P67" s="31">
        <v>0.73889895800656191</v>
      </c>
      <c r="Q67" s="31">
        <v>0.38905071914387968</v>
      </c>
      <c r="R67" s="31">
        <v>0.43267809843194893</v>
      </c>
      <c r="S67" s="31">
        <v>26.4</v>
      </c>
      <c r="T67" s="31">
        <v>27.2</v>
      </c>
      <c r="U67" s="33" t="s">
        <v>50</v>
      </c>
      <c r="V67" s="47">
        <v>2.13</v>
      </c>
      <c r="W67" s="47">
        <v>3.16</v>
      </c>
      <c r="X67" s="47">
        <v>1.1119535985316675</v>
      </c>
    </row>
    <row r="68" spans="2:24">
      <c r="B68" s="33" t="s">
        <v>51</v>
      </c>
      <c r="C68" s="31">
        <v>12.437626</v>
      </c>
      <c r="D68" s="31">
        <v>8.4242919999999994</v>
      </c>
      <c r="E68" s="31">
        <v>4.0133330000000003</v>
      </c>
      <c r="F68" s="31"/>
      <c r="G68" s="31">
        <v>3.304459</v>
      </c>
      <c r="H68" s="31">
        <v>0.44323200000000001</v>
      </c>
      <c r="I68" s="31">
        <v>0.26564199999999999</v>
      </c>
      <c r="J68" s="31">
        <v>12.313172</v>
      </c>
      <c r="K68" s="31">
        <v>0.70943500000000004</v>
      </c>
      <c r="L68" s="31">
        <v>11.603737000000001</v>
      </c>
      <c r="M68" s="31">
        <v>3.0577610000000002</v>
      </c>
      <c r="N68" s="31">
        <v>27.808558000000001</v>
      </c>
      <c r="O68" s="31">
        <v>0.27640023469732711</v>
      </c>
      <c r="P68" s="31">
        <v>-0.18664939551997772</v>
      </c>
      <c r="Q68" s="31">
        <v>0.26429675189902913</v>
      </c>
      <c r="R68" s="31">
        <v>-2.0632107139821443</v>
      </c>
      <c r="S68" s="31">
        <v>22</v>
      </c>
      <c r="T68" s="31">
        <v>23</v>
      </c>
      <c r="U68" s="33" t="s">
        <v>51</v>
      </c>
      <c r="V68" s="47">
        <v>-0.51086415282527442</v>
      </c>
      <c r="W68" s="47">
        <v>-7.9679944529686964E-2</v>
      </c>
      <c r="X68" s="47">
        <v>-1.2253736202962329</v>
      </c>
    </row>
    <row r="69" spans="2:24">
      <c r="B69" s="33" t="s">
        <v>52</v>
      </c>
      <c r="C69" s="31">
        <v>7.8743259999999999</v>
      </c>
      <c r="D69" s="31">
        <v>5.4661179999999998</v>
      </c>
      <c r="E69" s="31">
        <v>2.4082080000000001</v>
      </c>
      <c r="F69" s="31"/>
      <c r="G69" s="31">
        <v>2.3229069999999998</v>
      </c>
      <c r="H69" s="31">
        <v>8.3107E-2</v>
      </c>
      <c r="I69" s="31">
        <v>2.1949999999999999E-3</v>
      </c>
      <c r="J69" s="31">
        <v>7.4841449999999998</v>
      </c>
      <c r="K69" s="31">
        <v>0</v>
      </c>
      <c r="L69" s="31">
        <v>7.4841449999999998</v>
      </c>
      <c r="M69" s="31">
        <v>0.20712800000000001</v>
      </c>
      <c r="N69" s="31">
        <v>15.565599000000001</v>
      </c>
      <c r="O69" s="31">
        <v>-100</v>
      </c>
      <c r="P69" s="31">
        <v>-1.6613106748982087</v>
      </c>
      <c r="Q69" s="31">
        <v>-100</v>
      </c>
      <c r="R69" s="31" t="e">
        <v>#DIV/0!</v>
      </c>
      <c r="S69" s="31">
        <v>1</v>
      </c>
      <c r="T69" s="31">
        <v>1.1000000000000001</v>
      </c>
      <c r="U69" s="33"/>
      <c r="V69" s="48"/>
      <c r="W69" s="48"/>
      <c r="X69" s="48"/>
    </row>
    <row r="70" spans="2:24">
      <c r="B70" s="33" t="s">
        <v>53</v>
      </c>
      <c r="C70" s="31">
        <v>16.152325000000001</v>
      </c>
      <c r="D70" s="31">
        <v>6.5456459999999996</v>
      </c>
      <c r="E70" s="31">
        <v>9.6066789999999997</v>
      </c>
      <c r="F70" s="31"/>
      <c r="G70" s="31">
        <v>7.7688059999999997</v>
      </c>
      <c r="H70" s="31">
        <v>0.67537499999999995</v>
      </c>
      <c r="I70" s="31">
        <v>1.162498</v>
      </c>
      <c r="J70" s="31">
        <v>8.2214010000000002</v>
      </c>
      <c r="K70" s="31">
        <v>0</v>
      </c>
      <c r="L70" s="31">
        <v>8.2214010000000002</v>
      </c>
      <c r="M70" s="31">
        <v>0.41271200000000002</v>
      </c>
      <c r="N70" s="31">
        <v>24.786438</v>
      </c>
      <c r="O70" s="31">
        <v>0.35396425103186857</v>
      </c>
      <c r="P70" s="31">
        <v>0.47417099683049191</v>
      </c>
      <c r="Q70" s="31">
        <v>0.94593819363448794</v>
      </c>
      <c r="R70" s="31">
        <v>-2.1745567500937812</v>
      </c>
      <c r="S70" s="31">
        <v>16.2</v>
      </c>
      <c r="T70" s="31">
        <v>17.100000000000001</v>
      </c>
      <c r="U70" s="33" t="s">
        <v>53</v>
      </c>
      <c r="V70" s="47">
        <v>-4.4340154784716646E-3</v>
      </c>
      <c r="W70" s="47">
        <v>0.11442568253441365</v>
      </c>
      <c r="X70" s="47">
        <v>-0.20222000645012672</v>
      </c>
    </row>
    <row r="71" spans="2:24">
      <c r="B71" s="33" t="s">
        <v>54</v>
      </c>
      <c r="C71" s="31">
        <v>12.381157</v>
      </c>
      <c r="D71" s="31">
        <v>8.5092999999999996</v>
      </c>
      <c r="E71" s="31">
        <v>3.8718569999999999</v>
      </c>
      <c r="F71" s="31"/>
      <c r="G71" s="31">
        <v>3.084632</v>
      </c>
      <c r="H71" s="31">
        <v>0.68557800000000002</v>
      </c>
      <c r="I71" s="31">
        <v>0.101647</v>
      </c>
      <c r="J71" s="31">
        <v>5.3140580000000002</v>
      </c>
      <c r="K71" s="31">
        <v>0</v>
      </c>
      <c r="L71" s="31">
        <v>5.3140580000000002</v>
      </c>
      <c r="M71" s="31">
        <v>2.237231</v>
      </c>
      <c r="N71" s="31">
        <v>19.932447</v>
      </c>
      <c r="O71" s="31">
        <v>0.62528039462004248</v>
      </c>
      <c r="P71" s="31">
        <v>0.69403802951435445</v>
      </c>
      <c r="Q71" s="31">
        <v>1.0407622432168528</v>
      </c>
      <c r="R71" s="31">
        <v>-1.7350465931863512</v>
      </c>
      <c r="S71" s="31">
        <v>4.3</v>
      </c>
      <c r="T71" s="31">
        <v>5.6</v>
      </c>
      <c r="U71" s="33"/>
      <c r="V71" s="48"/>
      <c r="W71" s="48"/>
      <c r="X71" s="48"/>
    </row>
    <row r="72" spans="2:24">
      <c r="B72" s="33" t="s">
        <v>55</v>
      </c>
      <c r="C72" s="31">
        <v>15.946111</v>
      </c>
      <c r="D72" s="31">
        <v>12.258088000000001</v>
      </c>
      <c r="E72" s="31">
        <v>3.6880229999999998</v>
      </c>
      <c r="F72" s="31"/>
      <c r="G72" s="31">
        <v>2.7774709999999998</v>
      </c>
      <c r="H72" s="31">
        <v>0.57700499999999999</v>
      </c>
      <c r="I72" s="31">
        <v>0.33354699999999998</v>
      </c>
      <c r="J72" s="31">
        <v>14.894542</v>
      </c>
      <c r="K72" s="31">
        <v>0</v>
      </c>
      <c r="L72" s="31">
        <v>14.894542</v>
      </c>
      <c r="M72" s="31">
        <v>2.1337009999999998</v>
      </c>
      <c r="N72" s="31">
        <v>32.974353999999998</v>
      </c>
      <c r="O72" s="31">
        <v>0.82182154998589052</v>
      </c>
      <c r="P72" s="31">
        <v>0.56366643376342118</v>
      </c>
      <c r="Q72" s="31">
        <v>1.1592360168874771</v>
      </c>
      <c r="R72" s="31">
        <v>-2.465496493975361</v>
      </c>
      <c r="S72" s="31">
        <v>14.5</v>
      </c>
      <c r="T72" s="31">
        <v>15.4</v>
      </c>
      <c r="U72" s="33" t="s">
        <v>55</v>
      </c>
      <c r="V72" s="47">
        <v>0.15258526642361048</v>
      </c>
      <c r="W72" s="47">
        <v>0.93261208416506314</v>
      </c>
      <c r="X72" s="47">
        <v>-1.1340864536182549</v>
      </c>
    </row>
    <row r="73" spans="2:24">
      <c r="B73" s="33" t="s">
        <v>56</v>
      </c>
      <c r="C73" s="31">
        <v>15.795469000000001</v>
      </c>
      <c r="D73" s="31">
        <v>12.50099</v>
      </c>
      <c r="E73" s="31">
        <v>3.2944789999999999</v>
      </c>
      <c r="F73" s="31"/>
      <c r="G73" s="31">
        <v>3.0551650000000001</v>
      </c>
      <c r="H73" s="31">
        <v>0.239314</v>
      </c>
      <c r="I73" s="31">
        <v>0</v>
      </c>
      <c r="J73" s="31">
        <v>17.803844999999999</v>
      </c>
      <c r="K73" s="31">
        <v>0</v>
      </c>
      <c r="L73" s="31">
        <v>17.803844999999999</v>
      </c>
      <c r="M73" s="31">
        <v>0.71338500000000005</v>
      </c>
      <c r="N73" s="31">
        <v>34.312697999999997</v>
      </c>
      <c r="O73" s="31">
        <v>0.22221927054706381</v>
      </c>
      <c r="P73" s="31">
        <v>0.50500383098677215</v>
      </c>
      <c r="Q73" s="31">
        <v>0.72698511800382004</v>
      </c>
      <c r="R73" s="31">
        <v>-0.46216497698496894</v>
      </c>
      <c r="S73" s="31">
        <v>14.9</v>
      </c>
      <c r="T73" s="31">
        <v>15.4</v>
      </c>
      <c r="U73" s="33" t="s">
        <v>56</v>
      </c>
      <c r="V73" s="47">
        <v>0.59364298294148909</v>
      </c>
      <c r="W73" s="47">
        <v>0.7991034863837676</v>
      </c>
      <c r="X73" s="47">
        <v>0.25213904134189224</v>
      </c>
    </row>
    <row r="74" spans="2:24">
      <c r="B74" s="33" t="s">
        <v>57</v>
      </c>
      <c r="C74" s="31">
        <v>13.754443999999999</v>
      </c>
      <c r="D74" s="31">
        <v>10.065681</v>
      </c>
      <c r="E74" s="31">
        <v>3.6887629999999998</v>
      </c>
      <c r="F74" s="31"/>
      <c r="G74" s="31">
        <v>3.5136729999999998</v>
      </c>
      <c r="H74" s="31">
        <v>0.16253500000000001</v>
      </c>
      <c r="I74" s="31">
        <v>1.2555E-2</v>
      </c>
      <c r="J74" s="31">
        <v>15.343349</v>
      </c>
      <c r="K74" s="31">
        <v>6.6211419999999999</v>
      </c>
      <c r="L74" s="31">
        <v>8.7222069999999992</v>
      </c>
      <c r="M74" s="31">
        <v>2.2662559999999998</v>
      </c>
      <c r="N74" s="31">
        <v>31.364049000000001</v>
      </c>
      <c r="O74" s="31">
        <v>1.0554029656607122</v>
      </c>
      <c r="P74" s="31">
        <v>0.48999531392701634</v>
      </c>
      <c r="Q74" s="31">
        <v>1.0100250656231768</v>
      </c>
      <c r="R74" s="31">
        <v>-1.226229909084442</v>
      </c>
      <c r="S74" s="31">
        <v>5.5</v>
      </c>
      <c r="T74" s="31">
        <v>6</v>
      </c>
      <c r="U74" s="33" t="s">
        <v>57</v>
      </c>
      <c r="V74" s="47"/>
      <c r="W74" s="47"/>
      <c r="X74" s="47"/>
    </row>
    <row r="75" spans="2:24">
      <c r="B75" s="33" t="s">
        <v>59</v>
      </c>
      <c r="C75" s="31">
        <v>11.902661</v>
      </c>
      <c r="D75" s="31">
        <v>9.9135930000000005</v>
      </c>
      <c r="E75" s="31">
        <v>1.9890680000000001</v>
      </c>
      <c r="F75" s="31">
        <v>1.9890680000000001</v>
      </c>
      <c r="G75" s="31"/>
      <c r="H75" s="31">
        <v>0</v>
      </c>
      <c r="I75" s="31">
        <v>0</v>
      </c>
      <c r="J75" s="31">
        <v>15.551728000000001</v>
      </c>
      <c r="K75" s="31">
        <v>0</v>
      </c>
      <c r="L75" s="31">
        <v>15.551728000000001</v>
      </c>
      <c r="M75" s="31">
        <v>1.390646</v>
      </c>
      <c r="N75" s="31">
        <v>28.845036</v>
      </c>
      <c r="O75" s="31" t="e">
        <v>#DIV/0!</v>
      </c>
      <c r="P75" s="31" t="e">
        <v>#DIV/0!</v>
      </c>
      <c r="Q75" s="31" t="e">
        <v>#DIV/0!</v>
      </c>
      <c r="R75" s="31" t="e">
        <v>#DIV/0!</v>
      </c>
      <c r="S75" s="31">
        <v>9.8000000000000007</v>
      </c>
      <c r="T75" s="31">
        <v>12.5</v>
      </c>
      <c r="U75" s="33"/>
      <c r="V75" s="48"/>
      <c r="W75" s="48"/>
      <c r="X75" s="48"/>
    </row>
    <row r="76" spans="2:24">
      <c r="B76" s="33" t="s">
        <v>60</v>
      </c>
      <c r="C76" s="31">
        <v>12.714777</v>
      </c>
      <c r="D76" s="31">
        <v>8.7167539999999999</v>
      </c>
      <c r="E76" s="31">
        <v>3.9980229999999999</v>
      </c>
      <c r="F76" s="31"/>
      <c r="G76" s="31">
        <v>3.9980229999999999</v>
      </c>
      <c r="H76" s="31"/>
      <c r="I76" s="31"/>
      <c r="J76" s="31">
        <v>14.111919</v>
      </c>
      <c r="K76" s="31">
        <v>0</v>
      </c>
      <c r="L76" s="31">
        <v>14.111919</v>
      </c>
      <c r="M76" s="31">
        <v>4.2515999999999998E-2</v>
      </c>
      <c r="N76" s="31">
        <v>26.869212000000001</v>
      </c>
      <c r="O76" s="31">
        <v>0.25902194549296542</v>
      </c>
      <c r="P76" s="31">
        <v>1.1448856567583432</v>
      </c>
      <c r="Q76" s="31">
        <v>1.2542582263957991</v>
      </c>
      <c r="R76" s="31">
        <v>-0.26819971666066644</v>
      </c>
      <c r="S76" s="31">
        <v>8.1</v>
      </c>
      <c r="T76" s="31">
        <v>8.4</v>
      </c>
      <c r="U76" s="33" t="s">
        <v>60</v>
      </c>
      <c r="V76" s="47">
        <v>1.4318968005001098</v>
      </c>
      <c r="W76" s="47">
        <v>1.7872620752594326</v>
      </c>
      <c r="X76" s="47">
        <v>0.84237624903886754</v>
      </c>
    </row>
    <row r="77" spans="2:24">
      <c r="B77" s="33" t="s">
        <v>61</v>
      </c>
      <c r="C77" s="31">
        <v>20.677206000000002</v>
      </c>
      <c r="D77" s="31">
        <v>9.9935609999999997</v>
      </c>
      <c r="E77" s="31">
        <v>10.683645</v>
      </c>
      <c r="F77" s="31"/>
      <c r="G77" s="31">
        <v>10.202821999999999</v>
      </c>
      <c r="H77" s="31">
        <v>0.47851100000000002</v>
      </c>
      <c r="I77" s="31">
        <v>2.3119999999999998E-3</v>
      </c>
      <c r="J77" s="31">
        <v>6.8373840000000001</v>
      </c>
      <c r="K77" s="31">
        <v>0.96392100000000003</v>
      </c>
      <c r="L77" s="31">
        <v>5.8734640000000002</v>
      </c>
      <c r="M77" s="31">
        <v>0.77480199999999999</v>
      </c>
      <c r="N77" s="31">
        <v>28.289391999999999</v>
      </c>
      <c r="O77" s="31"/>
      <c r="P77" s="31"/>
      <c r="Q77" s="31"/>
      <c r="R77" s="31"/>
      <c r="S77" s="31">
        <v>13.3</v>
      </c>
      <c r="T77" s="31">
        <v>13.1</v>
      </c>
      <c r="U77" s="33" t="s">
        <v>61</v>
      </c>
      <c r="V77" s="47"/>
      <c r="W77" s="47"/>
      <c r="X77" s="47"/>
    </row>
    <row r="81" spans="2:15">
      <c r="B81" s="9" t="s">
        <v>10</v>
      </c>
      <c r="C81" s="9" t="s">
        <v>15</v>
      </c>
      <c r="D81" s="9" t="s">
        <v>16</v>
      </c>
      <c r="E81" s="9" t="s">
        <v>17</v>
      </c>
      <c r="F81" s="9" t="s">
        <v>18</v>
      </c>
      <c r="G81" s="9" t="s">
        <v>19</v>
      </c>
      <c r="H81" s="9" t="s">
        <v>20</v>
      </c>
      <c r="I81" s="9" t="s">
        <v>21</v>
      </c>
      <c r="J81" s="9" t="s">
        <v>22</v>
      </c>
      <c r="K81" s="9" t="s">
        <v>105</v>
      </c>
      <c r="L81" s="9" t="s">
        <v>108</v>
      </c>
      <c r="M81" s="23" t="s">
        <v>109</v>
      </c>
      <c r="N81" s="23" t="s">
        <v>110</v>
      </c>
      <c r="O81" s="23" t="s">
        <v>111</v>
      </c>
    </row>
    <row r="82" spans="2:15">
      <c r="B82" s="9" t="s">
        <v>23</v>
      </c>
      <c r="C82" s="43">
        <v>358948873</v>
      </c>
      <c r="D82" s="43">
        <v>358706343</v>
      </c>
      <c r="E82" s="43">
        <v>361785984</v>
      </c>
      <c r="F82" s="43">
        <v>365006713</v>
      </c>
      <c r="G82" s="43">
        <v>369426317</v>
      </c>
      <c r="H82" s="43">
        <v>375891854</v>
      </c>
      <c r="I82" s="43">
        <v>379559545</v>
      </c>
      <c r="J82" s="43">
        <v>367735184</v>
      </c>
      <c r="K82" s="43">
        <v>367185177</v>
      </c>
      <c r="L82" s="44"/>
      <c r="M82" s="45">
        <f>(POWER(K82/C82, 1/8)-1)*100</f>
        <v>0.28398155308964057</v>
      </c>
      <c r="N82" s="45">
        <f>(POWER(H82/C82, 1/5)-1)*100</f>
        <v>0.92669782749845719</v>
      </c>
      <c r="O82" s="45">
        <f>(POWER(K82/H82, 1/3)-1)*100</f>
        <v>-0.77812975311388755</v>
      </c>
    </row>
    <row r="83" spans="2:15">
      <c r="B83" s="9" t="s">
        <v>24</v>
      </c>
      <c r="C83" s="43">
        <v>335752160</v>
      </c>
      <c r="D83" s="43">
        <v>335684567</v>
      </c>
      <c r="E83" s="43">
        <v>338752536</v>
      </c>
      <c r="F83" s="43">
        <v>342037988</v>
      </c>
      <c r="G83" s="43">
        <v>346009886</v>
      </c>
      <c r="H83" s="43">
        <v>352137385</v>
      </c>
      <c r="I83" s="43">
        <v>355631605</v>
      </c>
      <c r="J83" s="43">
        <v>344253182</v>
      </c>
      <c r="K83" s="43">
        <v>344357523</v>
      </c>
      <c r="L83" s="44"/>
      <c r="M83" s="45">
        <f>(POWER(K83/C83, 1/8)-1)*100</f>
        <v>0.31684038103394485</v>
      </c>
      <c r="N83" s="45">
        <f>(POWER(H83/C83, 1/5)-1)*100</f>
        <v>0.95751772663492662</v>
      </c>
      <c r="O83" s="45">
        <f>(POWER(K83/H83, 1/3)-1)*100</f>
        <v>-0.74193295554616512</v>
      </c>
    </row>
    <row r="84" spans="2:15">
      <c r="B84" s="9" t="s">
        <v>25</v>
      </c>
      <c r="C84" s="43">
        <v>277914030</v>
      </c>
      <c r="D84" s="43">
        <v>278322991</v>
      </c>
      <c r="E84" s="43">
        <v>280918173</v>
      </c>
      <c r="F84" s="43">
        <v>283161014</v>
      </c>
      <c r="G84" s="43">
        <v>285863190</v>
      </c>
      <c r="H84" s="43">
        <v>290220032</v>
      </c>
      <c r="I84" s="43">
        <v>292274506</v>
      </c>
      <c r="J84" s="43">
        <v>282638383</v>
      </c>
      <c r="K84" s="43">
        <v>282934472</v>
      </c>
      <c r="L84" s="44"/>
      <c r="M84" s="45">
        <f>(POWER(K84/C84, 1/8)-1)*100</f>
        <v>0.22404437853136283</v>
      </c>
      <c r="N84" s="45">
        <f>(POWER(H84/C84, 1/5)-1)*100</f>
        <v>0.87031632216887367</v>
      </c>
      <c r="O84" s="45">
        <f>(POWER(K84/H84, 1/3)-1)*100</f>
        <v>-0.84388721832294733</v>
      </c>
    </row>
    <row r="85" spans="2:15">
      <c r="B85" s="9" t="s">
        <v>26</v>
      </c>
      <c r="C85" s="43">
        <v>226979531</v>
      </c>
      <c r="D85" s="43">
        <v>227306611</v>
      </c>
      <c r="E85" s="43">
        <v>229603247</v>
      </c>
      <c r="F85" s="43">
        <v>231302328</v>
      </c>
      <c r="G85" s="43">
        <v>233713405</v>
      </c>
      <c r="H85" s="43">
        <v>237586147</v>
      </c>
      <c r="I85" s="43">
        <v>239451922</v>
      </c>
      <c r="J85" s="43">
        <v>231199383</v>
      </c>
      <c r="K85" s="43">
        <v>231189628</v>
      </c>
      <c r="L85" s="44"/>
      <c r="M85" s="45">
        <f>(POWER(K85/C85, 1/8)-1)*100</f>
        <v>0.22999448987135462</v>
      </c>
      <c r="N85" s="45">
        <f>(POWER(H85/C85, 1/5)-1)*100</f>
        <v>0.91759311462358273</v>
      </c>
      <c r="O85" s="45">
        <f>(POWER(K85/H85, 1/3)-1)*100</f>
        <v>-0.9056080345221873</v>
      </c>
    </row>
    <row r="86" spans="2:15">
      <c r="B86" s="9" t="s">
        <v>27</v>
      </c>
      <c r="C86" s="43">
        <v>225821202</v>
      </c>
      <c r="D86" s="43">
        <v>226130396</v>
      </c>
      <c r="E86" s="43">
        <v>228420696</v>
      </c>
      <c r="F86" s="43">
        <v>230087633</v>
      </c>
      <c r="G86" s="43">
        <v>232439201</v>
      </c>
      <c r="H86" s="43">
        <v>236303861</v>
      </c>
      <c r="I86" s="43">
        <v>238186852</v>
      </c>
      <c r="J86" s="43">
        <v>230139241</v>
      </c>
      <c r="K86" s="43">
        <v>230154209</v>
      </c>
      <c r="L86" s="44"/>
      <c r="M86" s="45">
        <f>(POWER(K86/C86, 1/8)-1)*100</f>
        <v>0.23785760351837659</v>
      </c>
      <c r="N86" s="45">
        <f>(POWER(H86/C86, 1/5)-1)*100</f>
        <v>0.91162983993711144</v>
      </c>
      <c r="O86" s="45">
        <f>(POWER(K86/H86, 1/3)-1)*100</f>
        <v>-0.87511390084359375</v>
      </c>
    </row>
    <row r="87" spans="2:15">
      <c r="B87" s="9" t="s">
        <v>28</v>
      </c>
      <c r="C87" s="43">
        <v>222245680</v>
      </c>
      <c r="D87" s="43">
        <v>222632614</v>
      </c>
      <c r="E87" s="43">
        <v>224839626</v>
      </c>
      <c r="F87" s="43">
        <v>226391332</v>
      </c>
      <c r="G87" s="43">
        <v>228655373</v>
      </c>
      <c r="H87" s="43">
        <v>232404470</v>
      </c>
      <c r="I87" s="43">
        <v>234156928</v>
      </c>
      <c r="J87" s="43">
        <v>226216871</v>
      </c>
      <c r="K87" s="43">
        <v>226232488</v>
      </c>
      <c r="L87" s="44"/>
      <c r="M87" s="45">
        <f>(POWER(K87/C87, 1/8)-1)*100</f>
        <v>0.22249392426001435</v>
      </c>
      <c r="N87" s="45">
        <f>(POWER(H87/C87, 1/5)-1)*100</f>
        <v>0.89792380972524288</v>
      </c>
      <c r="O87" s="45">
        <f>(POWER(K87/H87, 1/3)-1)*100</f>
        <v>-0.89318982661718005</v>
      </c>
    </row>
    <row r="88" spans="2:15">
      <c r="B88" s="9" t="s">
        <v>29</v>
      </c>
      <c r="C88" s="43">
        <v>221328661</v>
      </c>
      <c r="D88" s="43">
        <v>221701700</v>
      </c>
      <c r="E88" s="43">
        <v>223888723</v>
      </c>
      <c r="F88" s="43">
        <v>225425231</v>
      </c>
      <c r="G88" s="43">
        <v>227671877</v>
      </c>
      <c r="H88" s="43">
        <v>231389611</v>
      </c>
      <c r="I88" s="43">
        <v>233121740</v>
      </c>
      <c r="J88" s="43">
        <v>225197401</v>
      </c>
      <c r="K88" s="43">
        <v>225212215</v>
      </c>
      <c r="L88" s="44"/>
      <c r="M88" s="45">
        <f>(POWER(K88/C88, 1/8)-1)*100</f>
        <v>0.21766636032152231</v>
      </c>
      <c r="N88" s="45">
        <f>(POWER(H88/C88, 1/5)-1)*100</f>
        <v>0.89304742164282302</v>
      </c>
      <c r="O88" s="45">
        <f>(POWER(K88/H88, 1/3)-1)*100</f>
        <v>-0.89793698218915141</v>
      </c>
    </row>
    <row r="89" spans="2:15">
      <c r="B89" s="9" t="s">
        <v>30</v>
      </c>
      <c r="C89" s="43">
        <v>219721516</v>
      </c>
      <c r="D89" s="43">
        <v>220096373</v>
      </c>
      <c r="E89" s="43">
        <v>222264856</v>
      </c>
      <c r="F89" s="43">
        <v>223846038</v>
      </c>
      <c r="G89" s="43">
        <v>226095758</v>
      </c>
      <c r="H89" s="43">
        <v>229773250</v>
      </c>
      <c r="I89" s="43">
        <v>231448486</v>
      </c>
      <c r="J89" s="43">
        <v>223554358</v>
      </c>
      <c r="K89" s="43">
        <v>223605641</v>
      </c>
      <c r="L89" s="44"/>
      <c r="M89" s="45">
        <f>(POWER(K89/C89, 1/8)-1)*100</f>
        <v>0.2192783253882391</v>
      </c>
      <c r="N89" s="45">
        <f>(POWER(H89/C89, 1/5)-1)*100</f>
        <v>0.89865477122923476</v>
      </c>
      <c r="O89" s="45">
        <f>(POWER(K89/H89, 1/3)-1)*100</f>
        <v>-0.90286560234557056</v>
      </c>
    </row>
    <row r="90" spans="2:15">
      <c r="B90" s="9" t="s">
        <v>31</v>
      </c>
      <c r="C90" s="9"/>
      <c r="D90" s="9"/>
      <c r="E90" s="9"/>
      <c r="F90" s="9"/>
      <c r="G90" s="9"/>
      <c r="H90" s="9"/>
      <c r="I90" s="9"/>
      <c r="J90" s="9"/>
      <c r="K90" s="9"/>
      <c r="L90" s="44"/>
      <c r="M90" s="45" t="e">
        <f>(POWER(K90/C90, 1/8)-1)*100</f>
        <v>#DIV/0!</v>
      </c>
      <c r="N90" s="45" t="e">
        <f>(POWER(H90/C90, 1/5)-1)*100</f>
        <v>#DIV/0!</v>
      </c>
      <c r="O90" s="45" t="e">
        <f>(POWER(K90/H90, 1/3)-1)*100</f>
        <v>#DIV/0!</v>
      </c>
    </row>
    <row r="91" spans="2:15">
      <c r="B91" s="9" t="s">
        <v>32</v>
      </c>
      <c r="C91" s="43">
        <v>5320556</v>
      </c>
      <c r="D91" s="43">
        <v>5442215</v>
      </c>
      <c r="E91" s="43">
        <v>5662198</v>
      </c>
      <c r="F91" s="43">
        <v>5797417</v>
      </c>
      <c r="G91" s="43">
        <v>5974685</v>
      </c>
      <c r="H91" s="43">
        <v>6165971</v>
      </c>
      <c r="I91" s="43">
        <v>6334772</v>
      </c>
      <c r="J91" s="43">
        <v>6165499</v>
      </c>
      <c r="K91" s="43">
        <v>5787818</v>
      </c>
      <c r="L91" s="44"/>
      <c r="M91" s="45">
        <f>(POWER(K91/C91, 1/8)-1)*100</f>
        <v>1.0577747304316709</v>
      </c>
      <c r="N91" s="45">
        <f>(POWER(H91/C91, 1/5)-1)*100</f>
        <v>2.9932806199663986</v>
      </c>
      <c r="O91" s="45">
        <f>(POWER(K91/H91, 1/3)-1)*100</f>
        <v>-2.0875774308174</v>
      </c>
    </row>
    <row r="92" spans="2:15">
      <c r="B92" s="9" t="s">
        <v>33</v>
      </c>
      <c r="C92" s="43">
        <v>8886270</v>
      </c>
      <c r="D92" s="43">
        <v>8766438</v>
      </c>
      <c r="E92" s="43">
        <v>8797748</v>
      </c>
      <c r="F92" s="43">
        <v>8978790</v>
      </c>
      <c r="G92" s="43">
        <v>9006985</v>
      </c>
      <c r="H92" s="43">
        <v>9121460</v>
      </c>
      <c r="I92" s="43">
        <v>9367930</v>
      </c>
      <c r="J92" s="43">
        <v>9068691</v>
      </c>
      <c r="K92" s="43">
        <v>9071526</v>
      </c>
      <c r="L92" s="44"/>
      <c r="M92" s="45">
        <f>(POWER(K92/C92, 1/8)-1)*100</f>
        <v>0.25824673409300392</v>
      </c>
      <c r="N92" s="45">
        <f>(POWER(H92/C92, 1/5)-1)*100</f>
        <v>0.52381695013983265</v>
      </c>
      <c r="O92" s="45">
        <f>(POWER(K92/H92, 1/3)-1)*100</f>
        <v>-0.18281209641074492</v>
      </c>
    </row>
    <row r="93" spans="2:15">
      <c r="B93" s="9" t="s">
        <v>34</v>
      </c>
      <c r="C93" s="43">
        <v>4335214</v>
      </c>
      <c r="D93" s="43">
        <v>4278018</v>
      </c>
      <c r="E93" s="43">
        <v>4260687</v>
      </c>
      <c r="F93" s="43">
        <v>4305216</v>
      </c>
      <c r="G93" s="43">
        <v>4413432</v>
      </c>
      <c r="H93" s="43">
        <v>4490222</v>
      </c>
      <c r="I93" s="43">
        <v>4567320</v>
      </c>
      <c r="J93" s="43">
        <v>4387151</v>
      </c>
      <c r="K93" s="43">
        <v>4290681</v>
      </c>
      <c r="L93" s="44"/>
      <c r="M93" s="45">
        <f>(POWER(K93/C93, 1/8)-1)*100</f>
        <v>-0.12898565492817093</v>
      </c>
      <c r="N93" s="45">
        <f>(POWER(H93/C93, 1/5)-1)*100</f>
        <v>0.70509757136107964</v>
      </c>
      <c r="O93" s="45">
        <f>(POWER(K93/H93, 1/3)-1)*100</f>
        <v>-1.5038009992480617</v>
      </c>
    </row>
    <row r="94" spans="2:15">
      <c r="B94" s="9" t="s">
        <v>35</v>
      </c>
      <c r="C94" s="43">
        <v>56585000</v>
      </c>
      <c r="D94" s="43">
        <v>55884000</v>
      </c>
      <c r="E94" s="43">
        <v>56062000</v>
      </c>
      <c r="F94" s="43">
        <v>55775000</v>
      </c>
      <c r="G94" s="43">
        <v>55808000</v>
      </c>
      <c r="H94" s="43">
        <v>56679000</v>
      </c>
      <c r="I94" s="43">
        <v>57365000</v>
      </c>
      <c r="J94" s="43">
        <v>55811000</v>
      </c>
      <c r="K94" s="43">
        <v>57087000</v>
      </c>
      <c r="L94" s="46">
        <v>58090000</v>
      </c>
      <c r="M94" s="45">
        <f>(POWER(K94/C94, 1/8)-1)*100</f>
        <v>0.11046706459070244</v>
      </c>
      <c r="N94" s="45">
        <f>(POWER(H94/C94, 1/5)-1)*100</f>
        <v>3.3202297570777972E-2</v>
      </c>
      <c r="O94" s="45">
        <f>(POWER(K94/H94, 1/3)-1)*100</f>
        <v>0.23937431822456112</v>
      </c>
    </row>
    <row r="95" spans="2:15">
      <c r="B95" s="9" t="s">
        <v>36</v>
      </c>
      <c r="C95" s="43">
        <v>1158329</v>
      </c>
      <c r="D95" s="43">
        <v>1176215</v>
      </c>
      <c r="E95" s="43">
        <v>1182551</v>
      </c>
      <c r="F95" s="43">
        <v>1214695</v>
      </c>
      <c r="G95" s="43">
        <v>1274204</v>
      </c>
      <c r="H95" s="43">
        <v>1282286</v>
      </c>
      <c r="I95" s="43">
        <v>1265070</v>
      </c>
      <c r="J95" s="43">
        <v>1060142</v>
      </c>
      <c r="K95" s="43">
        <v>1035418</v>
      </c>
      <c r="L95" s="44"/>
      <c r="M95" s="45">
        <f>(POWER(K95/C95, 1/8)-1)*100</f>
        <v>-1.3923809376049534</v>
      </c>
      <c r="N95" s="45">
        <f>(POWER(H95/C95, 1/5)-1)*100</f>
        <v>2.0541322283378793</v>
      </c>
      <c r="O95" s="45">
        <f>(POWER(K95/H95, 1/3)-1)*100</f>
        <v>-6.8798636289593702</v>
      </c>
    </row>
    <row r="96" spans="2:15">
      <c r="B96" s="9" t="s">
        <v>37</v>
      </c>
      <c r="C96" s="43">
        <v>3382147</v>
      </c>
      <c r="D96" s="43">
        <v>3413291</v>
      </c>
      <c r="E96" s="43">
        <v>3507535</v>
      </c>
      <c r="F96" s="43">
        <v>3695391</v>
      </c>
      <c r="G96" s="43">
        <v>3847958</v>
      </c>
      <c r="H96" s="43">
        <v>3958448</v>
      </c>
      <c r="I96" s="43">
        <v>3872954</v>
      </c>
      <c r="J96" s="43">
        <v>3487974</v>
      </c>
      <c r="K96" s="43">
        <v>3333390</v>
      </c>
      <c r="L96" s="44"/>
      <c r="M96" s="45">
        <f>(POWER(K96/C96, 1/8)-1)*100</f>
        <v>-0.18134675215347729</v>
      </c>
      <c r="N96" s="45">
        <f>(POWER(H96/C96, 1/5)-1)*100</f>
        <v>3.1968623346790626</v>
      </c>
      <c r="O96" s="45">
        <f>(POWER(K96/H96, 1/3)-1)*100</f>
        <v>-5.5677375853818596</v>
      </c>
    </row>
    <row r="97" spans="2:15">
      <c r="B97" s="9" t="s">
        <v>38</v>
      </c>
      <c r="C97" s="43">
        <v>9187541</v>
      </c>
      <c r="D97" s="43">
        <v>9268693</v>
      </c>
      <c r="E97" s="43">
        <v>9400019</v>
      </c>
      <c r="F97" s="43">
        <v>9741828</v>
      </c>
      <c r="G97" s="43">
        <v>9784777</v>
      </c>
      <c r="H97" s="43">
        <v>9801117</v>
      </c>
      <c r="I97" s="43">
        <v>9937955</v>
      </c>
      <c r="J97" s="43">
        <v>9644015</v>
      </c>
      <c r="K97" s="43">
        <v>9567124</v>
      </c>
      <c r="L97" s="44"/>
      <c r="M97" s="45">
        <f>(POWER(K97/C97, 1/8)-1)*100</f>
        <v>0.50733649931549163</v>
      </c>
      <c r="N97" s="45">
        <f>(POWER(H97/C97, 1/5)-1)*100</f>
        <v>1.3013555109823161</v>
      </c>
      <c r="O97" s="45">
        <f>(POWER(K97/H97, 1/3)-1)*100</f>
        <v>-0.80222224849870738</v>
      </c>
    </row>
    <row r="98" spans="2:15">
      <c r="B98" s="9" t="s">
        <v>39</v>
      </c>
      <c r="C98" s="43">
        <v>30101519</v>
      </c>
      <c r="D98" s="43">
        <v>30804230</v>
      </c>
      <c r="E98" s="43">
        <v>31643224</v>
      </c>
      <c r="F98" s="43">
        <v>32594791</v>
      </c>
      <c r="G98" s="43">
        <v>33633184</v>
      </c>
      <c r="H98" s="43">
        <v>34342808</v>
      </c>
      <c r="I98" s="43">
        <v>34378676</v>
      </c>
      <c r="J98" s="43">
        <v>32208059</v>
      </c>
      <c r="K98" s="43">
        <v>31458574</v>
      </c>
      <c r="L98" s="44"/>
      <c r="M98" s="45">
        <f>(POWER(K98/C98, 1/8)-1)*100</f>
        <v>0.55272106763386564</v>
      </c>
      <c r="N98" s="45">
        <f>(POWER(H98/C98, 1/5)-1)*100</f>
        <v>2.6713985893952019</v>
      </c>
      <c r="O98" s="45">
        <f>(POWER(K98/H98, 1/3)-1)*100</f>
        <v>-2.8816988542371358</v>
      </c>
    </row>
    <row r="99" spans="2:15">
      <c r="B99" s="9" t="s">
        <v>40</v>
      </c>
      <c r="C99" s="43">
        <v>37395510</v>
      </c>
      <c r="D99" s="43">
        <v>37367376</v>
      </c>
      <c r="E99" s="43">
        <v>38127480</v>
      </c>
      <c r="F99" s="43">
        <v>38246687</v>
      </c>
      <c r="G99" s="43">
        <v>38090758</v>
      </c>
      <c r="H99" s="43">
        <v>38826775</v>
      </c>
      <c r="I99" s="43">
        <v>39455596</v>
      </c>
      <c r="J99" s="43">
        <v>38459996</v>
      </c>
      <c r="K99" s="43">
        <v>38378638</v>
      </c>
      <c r="L99" s="44"/>
      <c r="M99" s="45">
        <f>(POWER(K99/C99, 1/8)-1)*100</f>
        <v>0.32490616682714357</v>
      </c>
      <c r="N99" s="45">
        <f>(POWER(H99/C99, 1/5)-1)*100</f>
        <v>0.7540173457737831</v>
      </c>
      <c r="O99" s="45">
        <f>(POWER(K99/H99, 1/3)-1)*100</f>
        <v>-0.38622167937232277</v>
      </c>
    </row>
    <row r="100" spans="2:15">
      <c r="B100" s="9" t="s">
        <v>41</v>
      </c>
      <c r="C100" s="43">
        <v>43564346</v>
      </c>
      <c r="D100" s="43">
        <v>44087232</v>
      </c>
      <c r="E100" s="43">
        <v>44292887</v>
      </c>
      <c r="F100" s="43">
        <v>44369551</v>
      </c>
      <c r="G100" s="43">
        <v>45142592</v>
      </c>
      <c r="H100" s="43">
        <v>45750837</v>
      </c>
      <c r="I100" s="43">
        <v>45532107</v>
      </c>
      <c r="J100" s="43">
        <v>44025496</v>
      </c>
      <c r="K100" s="43">
        <v>43841663</v>
      </c>
      <c r="L100" s="44"/>
      <c r="M100" s="45">
        <f>(POWER(K100/C100, 1/8)-1)*100</f>
        <v>7.9350363192043361E-2</v>
      </c>
      <c r="N100" s="45">
        <f>(POWER(H100/C100, 1/5)-1)*100</f>
        <v>0.98423248167764932</v>
      </c>
      <c r="O100" s="45">
        <f>(POWER(K100/H100, 1/3)-1)*100</f>
        <v>-1.410803936331706</v>
      </c>
    </row>
    <row r="101" spans="2:15">
      <c r="B101" s="9" t="s">
        <v>42</v>
      </c>
      <c r="C101" s="43">
        <v>631032</v>
      </c>
      <c r="D101" s="43">
        <v>652430</v>
      </c>
      <c r="E101" s="43">
        <v>663885</v>
      </c>
      <c r="F101" s="43">
        <v>676875</v>
      </c>
      <c r="G101" s="43">
        <v>694746</v>
      </c>
      <c r="H101" s="43">
        <v>714004</v>
      </c>
      <c r="I101" s="43">
        <v>725550</v>
      </c>
      <c r="J101" s="43">
        <v>720374</v>
      </c>
      <c r="K101" s="43">
        <v>720943</v>
      </c>
      <c r="L101" s="44"/>
      <c r="M101" s="45">
        <f>(POWER(K101/C101, 1/8)-1)*100</f>
        <v>1.6789828967475273</v>
      </c>
      <c r="N101" s="45">
        <f>(POWER(H101/C101, 1/5)-1)*100</f>
        <v>2.5014130174186855</v>
      </c>
      <c r="O101" s="45">
        <f>(POWER(K101/H101, 1/3)-1)*100</f>
        <v>0.32290397296692586</v>
      </c>
    </row>
    <row r="102" spans="2:15">
      <c r="B102" s="9" t="s">
        <v>43</v>
      </c>
      <c r="C102" s="43">
        <v>2116011</v>
      </c>
      <c r="D102" s="43">
        <v>2143489</v>
      </c>
      <c r="E102" s="43">
        <v>2133872</v>
      </c>
      <c r="F102" s="43">
        <v>2203745</v>
      </c>
      <c r="G102" s="43">
        <v>2291069</v>
      </c>
      <c r="H102" s="43">
        <v>2343322</v>
      </c>
      <c r="I102" s="43">
        <v>2264146</v>
      </c>
      <c r="J102" s="43">
        <v>1908813</v>
      </c>
      <c r="K102" s="43">
        <v>1803461</v>
      </c>
      <c r="L102" s="44"/>
      <c r="M102" s="45">
        <f>(POWER(K102/C102, 1/8)-1)*100</f>
        <v>-1.9779898821207342</v>
      </c>
      <c r="N102" s="45">
        <f>(POWER(H102/C102, 1/5)-1)*100</f>
        <v>2.0617027836218327</v>
      </c>
      <c r="O102" s="45">
        <f>(POWER(K102/H102, 1/3)-1)*100</f>
        <v>-8.358625359454031</v>
      </c>
    </row>
    <row r="103" spans="2:15">
      <c r="B103" s="9" t="s">
        <v>44</v>
      </c>
      <c r="C103" s="43">
        <v>2513452</v>
      </c>
      <c r="D103" s="43">
        <v>2546156</v>
      </c>
      <c r="E103" s="43">
        <v>2578762</v>
      </c>
      <c r="F103" s="43">
        <v>2732844</v>
      </c>
      <c r="G103" s="43">
        <v>2760373</v>
      </c>
      <c r="H103" s="43">
        <v>2868390</v>
      </c>
      <c r="I103" s="43">
        <v>2895638</v>
      </c>
      <c r="J103" s="43">
        <v>2636244</v>
      </c>
      <c r="K103" s="43">
        <v>2527557</v>
      </c>
      <c r="L103" s="44"/>
      <c r="M103" s="45">
        <f>(POWER(K103/C103, 1/8)-1)*100</f>
        <v>6.997592793316354E-2</v>
      </c>
      <c r="N103" s="45">
        <f>(POWER(H103/C103, 1/5)-1)*100</f>
        <v>2.6770826888754762</v>
      </c>
      <c r="O103" s="45">
        <f>(POWER(K103/H103, 1/3)-1)*100</f>
        <v>-4.1289274155090983</v>
      </c>
    </row>
    <row r="105" spans="2:15">
      <c r="B105" s="9" t="s">
        <v>46</v>
      </c>
      <c r="C105" s="43">
        <v>8451468</v>
      </c>
      <c r="D105" s="43">
        <v>8337801</v>
      </c>
      <c r="E105" s="43">
        <v>8301793</v>
      </c>
      <c r="F105" s="43">
        <v>8280122</v>
      </c>
      <c r="G105" s="43">
        <v>8294104</v>
      </c>
      <c r="H105" s="43">
        <v>8283168</v>
      </c>
      <c r="I105" s="43">
        <v>8185592</v>
      </c>
      <c r="J105" s="43">
        <v>7887339</v>
      </c>
      <c r="K105" s="43">
        <v>7886279</v>
      </c>
      <c r="L105" s="44"/>
      <c r="M105" s="45">
        <f>(POWER(K105/C105, 1/8)-1)*100</f>
        <v>-0.86146469522581093</v>
      </c>
      <c r="N105" s="45">
        <f>(POWER(H105/C105, 1/5)-1)*100</f>
        <v>-0.4014848892028855</v>
      </c>
      <c r="O105" s="45">
        <f>(POWER(K105/H105, 1/3)-1)*100</f>
        <v>-1.6233817895141889</v>
      </c>
    </row>
    <row r="106" spans="2:15">
      <c r="B106" s="9" t="s">
        <v>47</v>
      </c>
      <c r="C106" s="9"/>
      <c r="D106" s="9"/>
      <c r="E106" s="9"/>
      <c r="F106" s="9"/>
      <c r="G106" s="9"/>
      <c r="H106" s="9"/>
      <c r="I106" s="9"/>
      <c r="J106" s="9"/>
      <c r="K106" s="9"/>
      <c r="L106" s="44"/>
      <c r="M106" s="45" t="e">
        <f>(POWER(K106/C106, 1/8)-1)*100</f>
        <v>#DIV/0!</v>
      </c>
      <c r="N106" s="45" t="e">
        <f>(POWER(H106/C106, 1/5)-1)*100</f>
        <v>#DIV/0!</v>
      </c>
      <c r="O106" s="45" t="e">
        <f>(POWER(K106/H106, 1/3)-1)*100</f>
        <v>#DIV/0!</v>
      </c>
    </row>
    <row r="107" spans="2:15">
      <c r="B107" s="9" t="s">
        <v>48</v>
      </c>
      <c r="C107" s="43">
        <v>11723022</v>
      </c>
      <c r="D107" s="43">
        <v>11603649</v>
      </c>
      <c r="E107" s="43">
        <v>11489153</v>
      </c>
      <c r="F107" s="43">
        <v>11496378</v>
      </c>
      <c r="G107" s="43">
        <v>11679322</v>
      </c>
      <c r="H107" s="43">
        <v>11950122</v>
      </c>
      <c r="I107" s="43">
        <v>12154909</v>
      </c>
      <c r="J107" s="43">
        <v>11996337</v>
      </c>
      <c r="K107" s="43">
        <v>11937119</v>
      </c>
      <c r="L107" s="44"/>
      <c r="M107" s="45">
        <f>(POWER(K107/C107, 1/8)-1)*100</f>
        <v>0.22648344123636921</v>
      </c>
      <c r="N107" s="45">
        <f>(POWER(H107/C107, 1/5)-1)*100</f>
        <v>0.38447495173490331</v>
      </c>
      <c r="O107" s="45">
        <f>(POWER(K107/H107, 1/3)-1)*100</f>
        <v>-3.628336477050631E-2</v>
      </c>
    </row>
    <row r="108" spans="2:15">
      <c r="B108" s="9" t="s">
        <v>49</v>
      </c>
      <c r="C108" s="43">
        <v>6709805</v>
      </c>
      <c r="D108" s="43">
        <v>6720216</v>
      </c>
      <c r="E108" s="43">
        <v>6783355</v>
      </c>
      <c r="F108" s="43">
        <v>6795438</v>
      </c>
      <c r="G108" s="43">
        <v>6818349</v>
      </c>
      <c r="H108" s="43">
        <v>6920418</v>
      </c>
      <c r="I108" s="43">
        <v>6987394</v>
      </c>
      <c r="J108" s="43">
        <v>6754120</v>
      </c>
      <c r="K108" s="43">
        <v>6768550</v>
      </c>
      <c r="L108" s="44"/>
      <c r="M108" s="45">
        <f>(POWER(K108/C108, 1/8)-1)*100</f>
        <v>0.10902181461023286</v>
      </c>
      <c r="N108" s="45">
        <f>(POWER(H108/C108, 1/5)-1)*100</f>
        <v>0.62003999838355917</v>
      </c>
      <c r="O108" s="45">
        <f>(POWER(K108/H108, 1/3)-1)*100</f>
        <v>-0.73691432807325707</v>
      </c>
    </row>
    <row r="109" spans="2:15">
      <c r="B109" s="9" t="s">
        <v>50</v>
      </c>
      <c r="C109" s="9"/>
      <c r="D109" s="9"/>
      <c r="E109" s="43">
        <v>28683797</v>
      </c>
      <c r="F109" s="43">
        <v>29225184</v>
      </c>
      <c r="G109" s="43">
        <v>30176517</v>
      </c>
      <c r="H109" s="43">
        <v>31488117</v>
      </c>
      <c r="I109" s="43">
        <v>32640358</v>
      </c>
      <c r="J109" s="43">
        <v>32468687</v>
      </c>
      <c r="K109" s="43">
        <v>32550240</v>
      </c>
      <c r="L109" s="44"/>
      <c r="M109" s="45" t="e">
        <f>(POWER(K109/C109, 1/8)-1)*100</f>
        <v>#DIV/0!</v>
      </c>
      <c r="N109" s="45" t="e">
        <f>(POWER(H109/C109, 1/5)-1)*100</f>
        <v>#DIV/0!</v>
      </c>
      <c r="O109" s="45">
        <f>(POWER(K109/H109, 1/3)-1)*100</f>
        <v>1.1119535985316675</v>
      </c>
    </row>
    <row r="110" spans="2:15">
      <c r="B110" s="9" t="s">
        <v>51</v>
      </c>
      <c r="C110" s="43">
        <v>9990061</v>
      </c>
      <c r="D110" s="43">
        <v>9898186</v>
      </c>
      <c r="E110" s="43">
        <v>9921104</v>
      </c>
      <c r="F110" s="43">
        <v>9887764</v>
      </c>
      <c r="G110" s="43">
        <v>9888329</v>
      </c>
      <c r="H110" s="43">
        <v>9950324</v>
      </c>
      <c r="I110" s="43">
        <v>9927965</v>
      </c>
      <c r="J110" s="43">
        <v>9654640</v>
      </c>
      <c r="K110" s="43">
        <v>9589002</v>
      </c>
      <c r="L110" s="44"/>
      <c r="M110" s="45">
        <f>(POWER(K110/C110, 1/8)-1)*100</f>
        <v>-0.51086415282527442</v>
      </c>
      <c r="N110" s="45">
        <f>(POWER(H110/C110, 1/5)-1)*100</f>
        <v>-7.9679944529686964E-2</v>
      </c>
      <c r="O110" s="45">
        <f>(POWER(K110/H110, 1/3)-1)*100</f>
        <v>-1.2253736202962329</v>
      </c>
    </row>
    <row r="112" spans="2:15">
      <c r="B112" s="9" t="s">
        <v>53</v>
      </c>
      <c r="C112" s="43">
        <v>1607145</v>
      </c>
      <c r="D112" s="43">
        <v>1605327</v>
      </c>
      <c r="E112" s="43">
        <v>1623867</v>
      </c>
      <c r="F112" s="43">
        <v>1579193</v>
      </c>
      <c r="G112" s="43">
        <v>1576119</v>
      </c>
      <c r="H112" s="43">
        <v>1616361</v>
      </c>
      <c r="I112" s="43">
        <v>1673254</v>
      </c>
      <c r="J112" s="43">
        <v>1643044</v>
      </c>
      <c r="K112" s="43">
        <v>1606575</v>
      </c>
      <c r="L112" s="44"/>
      <c r="M112" s="45">
        <f>(POWER(K112/C112, 1/8)-1)*100</f>
        <v>-4.4340154784716646E-3</v>
      </c>
      <c r="N112" s="45">
        <f>(POWER(H112/C112, 1/5)-1)*100</f>
        <v>0.11442568253441365</v>
      </c>
      <c r="O112" s="45">
        <f>(POWER(K112/H112, 1/3)-1)*100</f>
        <v>-0.20222000645012672</v>
      </c>
    </row>
    <row r="114" spans="2:15">
      <c r="B114" s="9" t="s">
        <v>55</v>
      </c>
      <c r="C114" s="43">
        <v>4049800</v>
      </c>
      <c r="D114" s="43">
        <v>4034900</v>
      </c>
      <c r="E114" s="43">
        <v>4061500</v>
      </c>
      <c r="F114" s="43">
        <v>4099400</v>
      </c>
      <c r="G114" s="43">
        <v>4157800</v>
      </c>
      <c r="H114" s="43">
        <v>4242200</v>
      </c>
      <c r="I114" s="43">
        <v>4305900</v>
      </c>
      <c r="J114" s="43">
        <v>4107200</v>
      </c>
      <c r="K114" s="43">
        <v>4099500</v>
      </c>
      <c r="L114" s="44"/>
      <c r="M114" s="45">
        <f>(POWER(K114/C114, 1/8)-1)*100</f>
        <v>0.15258526642361048</v>
      </c>
      <c r="N114" s="45">
        <f>(POWER(H114/C114, 1/5)-1)*100</f>
        <v>0.93261208416506314</v>
      </c>
      <c r="O114" s="45">
        <f>(POWER(K114/H114, 1/3)-1)*100</f>
        <v>-1.1340864536182549</v>
      </c>
    </row>
    <row r="115" spans="2:15">
      <c r="B115" s="9" t="s">
        <v>56</v>
      </c>
      <c r="C115" s="43">
        <v>7006600</v>
      </c>
      <c r="D115" s="43">
        <v>6908100</v>
      </c>
      <c r="E115" s="43">
        <v>6963430</v>
      </c>
      <c r="F115" s="43">
        <v>6979960</v>
      </c>
      <c r="G115" s="43">
        <v>7072000</v>
      </c>
      <c r="H115" s="43">
        <v>7291060</v>
      </c>
      <c r="I115" s="43">
        <v>7381300</v>
      </c>
      <c r="J115" s="43">
        <v>7165260</v>
      </c>
      <c r="K115" s="43">
        <v>7346350</v>
      </c>
      <c r="L115" s="44"/>
      <c r="M115" s="45">
        <f>(POWER(K115/C115, 1/8)-1)*100</f>
        <v>0.59364298294148909</v>
      </c>
      <c r="N115" s="45">
        <f>(POWER(H115/C115, 1/5)-1)*100</f>
        <v>0.7991034863837676</v>
      </c>
      <c r="O115" s="45">
        <f>(POWER(K115/H115, 1/3)-1)*100</f>
        <v>0.25213904134189224</v>
      </c>
    </row>
    <row r="116" spans="2:15">
      <c r="B116" s="9" t="s">
        <v>57</v>
      </c>
      <c r="C116" s="9"/>
      <c r="D116" s="9"/>
      <c r="E116" s="9"/>
      <c r="F116" s="9"/>
      <c r="G116" s="9"/>
      <c r="H116" s="9"/>
      <c r="I116" s="9"/>
      <c r="J116" s="9"/>
      <c r="K116" s="9"/>
      <c r="L116" s="44"/>
      <c r="M116" s="45" t="e">
        <f>(POWER(K116/C116, 1/8)-1)*100</f>
        <v>#DIV/0!</v>
      </c>
      <c r="N116" s="45" t="e">
        <f>(POWER(H116/C116, 1/5)-1)*100</f>
        <v>#DIV/0!</v>
      </c>
      <c r="O116" s="45" t="e">
        <f>(POWER(K116/H116, 1/3)-1)*100</f>
        <v>#DIV/0!</v>
      </c>
    </row>
    <row r="118" spans="2:15">
      <c r="B118" s="9" t="s">
        <v>60</v>
      </c>
      <c r="C118" s="43">
        <v>3304000</v>
      </c>
      <c r="D118" s="43">
        <v>3235000</v>
      </c>
      <c r="E118" s="43">
        <v>3296000</v>
      </c>
      <c r="F118" s="43">
        <v>3344000</v>
      </c>
      <c r="G118" s="43">
        <v>3452000</v>
      </c>
      <c r="H118" s="43">
        <v>3610000</v>
      </c>
      <c r="I118" s="43">
        <v>3736000</v>
      </c>
      <c r="J118" s="43">
        <v>3672000</v>
      </c>
      <c r="K118" s="43">
        <v>3702000</v>
      </c>
      <c r="L118" s="44"/>
      <c r="M118" s="45">
        <f>(POWER(K118/C118, 1/8)-1)*100</f>
        <v>1.4318968005001098</v>
      </c>
      <c r="N118" s="45">
        <f>(POWER(H118/C118, 1/5)-1)*100</f>
        <v>1.7872620752594326</v>
      </c>
      <c r="O118" s="45">
        <f>(POWER(K118/H118, 1/3)-1)*100</f>
        <v>0.84237624903886754</v>
      </c>
    </row>
    <row r="119" spans="2:15">
      <c r="B119" s="9" t="s">
        <v>61</v>
      </c>
      <c r="C119" s="9"/>
      <c r="D119" s="9"/>
      <c r="E119" s="9"/>
      <c r="F119" s="9"/>
      <c r="G119" s="9"/>
      <c r="H119" s="9"/>
      <c r="I119" s="9"/>
      <c r="J119" s="9"/>
      <c r="K119" s="9"/>
      <c r="L119" s="44"/>
      <c r="M119" s="45" t="e">
        <f>(POWER(K119/C119, 1/8)-1)*100</f>
        <v>#DIV/0!</v>
      </c>
      <c r="N119" s="45" t="e">
        <f>(POWER(H119/C119, 1/5)-1)*100</f>
        <v>#DIV/0!</v>
      </c>
      <c r="O119" s="45" t="e">
        <f>(POWER(K119/H119, 1/3)-1)*100</f>
        <v>#DIV/0!</v>
      </c>
    </row>
    <row r="120" spans="2:15">
      <c r="B120" s="9" t="s">
        <v>98</v>
      </c>
      <c r="C120" s="43">
        <v>219721516</v>
      </c>
      <c r="D120" s="43">
        <v>220096373</v>
      </c>
      <c r="E120" s="43">
        <v>222264856</v>
      </c>
      <c r="F120" s="43">
        <v>223846038</v>
      </c>
      <c r="G120" s="43">
        <v>226095758</v>
      </c>
      <c r="H120" s="43">
        <v>231389611</v>
      </c>
      <c r="I120" s="43">
        <v>234156928</v>
      </c>
      <c r="J120" s="43">
        <v>230139241</v>
      </c>
      <c r="K120" s="43">
        <v>230154209</v>
      </c>
      <c r="L120" s="44"/>
      <c r="M120" s="45">
        <f>(POWER(K120/C120, 1/8)-1)*100</f>
        <v>0.58154255677327349</v>
      </c>
      <c r="N120" s="45">
        <f>(POWER(H120/C120, 1/5)-1)*100</f>
        <v>1.0402131755558486</v>
      </c>
      <c r="O120" s="45">
        <f>(POWER(K120/H120, 1/3)-1)*100</f>
        <v>-0.17828619099075071</v>
      </c>
    </row>
    <row r="121" spans="2:15">
      <c r="B121" s="9" t="s">
        <v>112</v>
      </c>
      <c r="C121" s="9"/>
      <c r="D121" s="9"/>
      <c r="E121" s="9"/>
      <c r="F121" s="9"/>
      <c r="G121" s="9"/>
      <c r="H121" s="9"/>
      <c r="I121" s="9"/>
      <c r="J121" s="9"/>
      <c r="K121" s="9"/>
      <c r="L121" s="44"/>
      <c r="M121" s="45" t="e">
        <f>(POWER(K121/C121, 1/8)-1)*100</f>
        <v>#DIV/0!</v>
      </c>
      <c r="N121" s="45" t="e">
        <f>(POWER(H121/C121, 1/5)-1)*100</f>
        <v>#DIV/0!</v>
      </c>
      <c r="O121" s="45" t="e">
        <f>(POWER(K121/H121, 1/3)-1)*100</f>
        <v>#DIV/0!</v>
      </c>
    </row>
    <row r="122" spans="2:15">
      <c r="B122" s="7"/>
      <c r="C122" s="7" t="s">
        <v>66</v>
      </c>
    </row>
  </sheetData>
  <sortState ref="B5:Q35">
    <sortCondition ref="D5:D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</vt:vector>
  </HeadingPairs>
  <TitlesOfParts>
    <vt:vector size="11" baseType="lpstr">
      <vt:lpstr>Total receipts millions Euros</vt:lpstr>
      <vt:lpstr>Receipts as a percentage of GDP</vt:lpstr>
      <vt:lpstr>Data for graph STEP1</vt:lpstr>
      <vt:lpstr>Data for Graph STEP2</vt:lpstr>
      <vt:lpstr>Data regression</vt:lpstr>
      <vt:lpstr>G_Financing patterns (1)</vt:lpstr>
      <vt:lpstr>G_Financing patterns (2)</vt:lpstr>
      <vt:lpstr>G_Contrib employer Emp growth 1</vt:lpstr>
      <vt:lpstr>G_Contrib employer Emp grow (2)</vt:lpstr>
      <vt:lpstr>G_Contrib employer Temp employm</vt:lpstr>
      <vt:lpstr>G_Contrib employer &amp; hours 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Flobo</cp:lastModifiedBy>
  <dcterms:created xsi:type="dcterms:W3CDTF">2012-01-23T08:19:24Z</dcterms:created>
  <dcterms:modified xsi:type="dcterms:W3CDTF">2012-01-23T13:47:17Z</dcterms:modified>
</cp:coreProperties>
</file>